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tabRatio="946" activeTab="0"/>
  </bookViews>
  <sheets>
    <sheet name="4 функциональная" sheetId="1" r:id="rId1"/>
    <sheet name="5 ведомственная (2016)" sheetId="2" r:id="rId2"/>
  </sheets>
  <definedNames>
    <definedName name="_xlnm.Print_Area" localSheetId="0">'4 функциональная'!$A$1:$I$129</definedName>
  </definedNames>
  <calcPr fullCalcOnLoad="1"/>
</workbook>
</file>

<file path=xl/sharedStrings.xml><?xml version="1.0" encoding="utf-8"?>
<sst xmlns="http://schemas.openxmlformats.org/spreadsheetml/2006/main" count="938" uniqueCount="183">
  <si>
    <t xml:space="preserve">к решению Совета депутатов </t>
  </si>
  <si>
    <t>2014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</si>
  <si>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</si>
  <si>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</si>
  <si>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</si>
  <si>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</si>
  <si>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</si>
  <si>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</si>
  <si>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</si>
  <si>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</si>
  <si>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</si>
  <si>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</si>
  <si>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</si>
  <si>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</si>
  <si>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 xml:space="preserve">  Централизованная клубная   система</t>
  </si>
  <si>
    <t>Дворцы и дома культуры, другие учреждения культуры и средств массовой информации</t>
  </si>
  <si>
    <t>Расходы за счет местного бюджета на содержание дворцов и домов культуры, других учреждений культуры и средств массовой информации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</si>
  <si>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</si>
  <si>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</si>
  <si>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</si>
  <si>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</si>
  <si>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</si>
  <si>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</si>
  <si>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</si>
  <si>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</si>
  <si>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</si>
  <si>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</si>
  <si>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</si>
  <si>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</si>
  <si>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</si>
  <si>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</si>
  <si>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</si>
  <si>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</si>
  <si>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Организация и содержание мест захоронения</t>
  </si>
  <si>
    <t>Прочие  мероприятия  по благоустройству</t>
  </si>
  <si>
    <t>4508500</t>
  </si>
  <si>
    <t>2013 год</t>
  </si>
  <si>
    <t xml:space="preserve">  Реализация  других функций ,связанных  с обеспечением  национальной безопасности  и правоохрантельной деятельности</t>
  </si>
  <si>
    <t xml:space="preserve"> Обеспечение деятельности  подведомственных  учреждений </t>
  </si>
  <si>
    <t xml:space="preserve"> Обеспечение пожарной безопасности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</si>
  <si>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</si>
  <si>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</si>
  <si>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</si>
  <si>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</si>
  <si>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</si>
  <si>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</si>
  <si>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</si>
  <si>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</si>
  <si>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</si>
  <si>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</si>
  <si>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 xml:space="preserve"> Руководство  и управление в сфере установленных  функций  органов государственной власти субъектов  Российской   Федерации и органов местного  самоуправления</t>
  </si>
  <si>
    <t>Национальная оборона</t>
  </si>
  <si>
    <t xml:space="preserve"> Национальная безопасность и првоохранительная деятельность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</si>
  <si>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</si>
  <si>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</si>
  <si>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</si>
  <si>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</si>
  <si>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</si>
  <si>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</si>
  <si>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</si>
  <si>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</si>
  <si>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</si>
  <si>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</si>
  <si>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0806</t>
  </si>
  <si>
    <t>Подготовка коммунальных объектов к отопительному периоду на 2012-2014 годы</t>
  </si>
  <si>
    <t>7950034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</si>
  <si>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</si>
  <si>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</si>
  <si>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</si>
  <si>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</si>
  <si>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</si>
  <si>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</si>
  <si>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</si>
  <si>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</si>
  <si>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Обеспечение деятельности  (оказания услуг) подведомственных казенных  учреждений 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</si>
  <si>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</si>
  <si>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</si>
  <si>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</si>
  <si>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r>
      <t>Благоустройство</t>
    </r>
    <r>
      <rPr>
        <sz val="9"/>
        <rFont val="Times New Roman"/>
        <family val="1"/>
      </rPr>
      <t>, в том числе:</t>
    </r>
  </si>
  <si>
    <r>
      <t>Культура</t>
    </r>
    <r>
      <rPr>
        <sz val="9"/>
        <rFont val="Times New Roman"/>
        <family val="1"/>
      </rPr>
      <t>, в том числе:</t>
    </r>
  </si>
  <si>
    <t xml:space="preserve"> тыс.руб.</t>
  </si>
  <si>
    <t xml:space="preserve"> </t>
  </si>
  <si>
    <t xml:space="preserve">от       2015 г. №  </t>
  </si>
  <si>
    <t xml:space="preserve">Ведомственная структура </t>
  </si>
  <si>
    <t xml:space="preserve">расходов  бюджета  поселения  на 2016 год </t>
  </si>
  <si>
    <t>Наименование</t>
  </si>
  <si>
    <t>Раздел</t>
  </si>
  <si>
    <t>Подраздел</t>
  </si>
  <si>
    <t>Целевая статья</t>
  </si>
  <si>
    <t>Сумма</t>
  </si>
  <si>
    <t>Всего</t>
  </si>
  <si>
    <t>01</t>
  </si>
  <si>
    <t>00</t>
  </si>
  <si>
    <t>02</t>
  </si>
  <si>
    <t>04</t>
  </si>
  <si>
    <t>03</t>
  </si>
  <si>
    <t>10</t>
  </si>
  <si>
    <t>09</t>
  </si>
  <si>
    <t>05</t>
  </si>
  <si>
    <t>60 0 00 00000</t>
  </si>
  <si>
    <t>60 0 00 01000</t>
  </si>
  <si>
    <t>60 0 00 04000</t>
  </si>
  <si>
    <t>60 0 00 05000</t>
  </si>
  <si>
    <t>08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</si>
  <si>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</si>
  <si>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</si>
  <si>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бюджетов бюджетной системы Российской Федерации</t>
  </si>
  <si>
    <t>Код функциональной классификации</t>
  </si>
  <si>
    <t>вида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</si>
  <si>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</si>
  <si>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</si>
  <si>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</si>
  <si>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</si>
  <si>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</si>
  <si>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</si>
  <si>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</si>
  <si>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99 0 02 51180</t>
  </si>
  <si>
    <t>Дорожное хозяйство (Дорожные фонды)</t>
  </si>
  <si>
    <t>Резервные фонды</t>
  </si>
  <si>
    <t>11</t>
  </si>
  <si>
    <t>Резервные фонды местных администраций</t>
  </si>
  <si>
    <t>заполнять выделенные строки</t>
  </si>
  <si>
    <t>ОБЩЕГОСУДАРСТВЕННЫЕ ВОПРОСЫ</t>
  </si>
  <si>
    <t>заполнять выделенные и пустые строки</t>
  </si>
  <si>
    <t>Муслюмовского сельского  поселения</t>
  </si>
  <si>
    <t>755</t>
  </si>
  <si>
    <t xml:space="preserve"> "О бюджете Муслюмовского сельского поселения на 2016 год </t>
  </si>
  <si>
    <t>Приложение 1</t>
  </si>
  <si>
    <t xml:space="preserve">О внесении изменений в решение № 23 от 24 декабря 2015г. Совета депутатов </t>
  </si>
  <si>
    <t>КВСР</t>
  </si>
  <si>
    <t>КФСР</t>
  </si>
  <si>
    <t>0102</t>
  </si>
  <si>
    <t>0103</t>
  </si>
  <si>
    <t>0104</t>
  </si>
  <si>
    <t>0106</t>
  </si>
  <si>
    <t>0111</t>
  </si>
  <si>
    <t>0113</t>
  </si>
  <si>
    <t>0200</t>
  </si>
  <si>
    <t>0203</t>
  </si>
  <si>
    <t>0310</t>
  </si>
  <si>
    <t>0300</t>
  </si>
  <si>
    <t>0500</t>
  </si>
  <si>
    <t>0801</t>
  </si>
  <si>
    <t>000</t>
  </si>
  <si>
    <t>от"21" июля  2016 г. №  19</t>
  </si>
  <si>
    <t>99 0 04 00000</t>
  </si>
  <si>
    <t>99 0 04 20300</t>
  </si>
  <si>
    <t>99 0 04 20401</t>
  </si>
  <si>
    <t>99 0 04 00 000</t>
  </si>
  <si>
    <t>99 0 89 20401</t>
  </si>
  <si>
    <t>99 0 04 07005</t>
  </si>
  <si>
    <t>99 0 40 00000</t>
  </si>
  <si>
    <t>99 0 04 09203</t>
  </si>
  <si>
    <t>Закупка товаров, работ и услуг для государственных обеспечения  нужд</t>
  </si>
  <si>
    <t>79 5 0000000</t>
  </si>
  <si>
    <t>79 5 00 35040</t>
  </si>
  <si>
    <t xml:space="preserve"> Коммунальное  хозяйство</t>
  </si>
  <si>
    <t xml:space="preserve"> Поддержка коммунального  хозяйство</t>
  </si>
  <si>
    <t>99 0 35 35103</t>
  </si>
  <si>
    <t>00 0 00 00000</t>
  </si>
  <si>
    <t>99 0 60 60001</t>
  </si>
  <si>
    <t>99 0 60 60004</t>
  </si>
  <si>
    <t>99 0 60 60005</t>
  </si>
  <si>
    <t>99 0 99 44 000</t>
  </si>
  <si>
    <t>99 0 99 00 000</t>
  </si>
  <si>
    <t>Расходы на выплату персоналу казенных учреждений</t>
  </si>
  <si>
    <t>06 002 75 600</t>
  </si>
  <si>
    <t>Уплата иных платежей</t>
  </si>
  <si>
    <t>07</t>
  </si>
  <si>
    <t>Специальные расходы</t>
  </si>
  <si>
    <t>99 0 004 02003</t>
  </si>
  <si>
    <t>Расходы общехозяйственного характера</t>
  </si>
  <si>
    <t>АДМИНИСТРАЦИ МУСЛЮМОВСКОГО СЕЛЬСКОГО ПОСЕЛЕНИЯ</t>
  </si>
  <si>
    <t>Группа вида расхода</t>
  </si>
  <si>
    <t>от "21"июля   2016 г. №  19</t>
  </si>
  <si>
    <t>99 0 99 24800</t>
  </si>
  <si>
    <t>99 0 4009203</t>
  </si>
  <si>
    <t>Уплата налогов, сборов и иных платежей</t>
  </si>
  <si>
    <t>0100</t>
  </si>
  <si>
    <t>Приложение 6</t>
  </si>
  <si>
    <t>Приложение 7</t>
  </si>
  <si>
    <t xml:space="preserve"> "О бюджете Муслюмовского сельского поселения на 2016 год"</t>
  </si>
  <si>
    <t xml:space="preserve"> "О бюджете Муслюмоского сельского поселения на 2016 год"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</si>
</sst>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64" fontId="21" fillId="21" borderId="10" xfId="0" applyNumberFormat="1" applyFont="1" applyFill="1" applyBorder="1" applyAlignment="1">
      <alignment horizontal="center" vertical="top" wrapText="1"/>
    </xf>
    <xf numFmtId="164" fontId="22" fillId="24" borderId="10" xfId="0" applyNumberFormat="1" applyFont="1" applyFill="1" applyBorder="1" applyAlignment="1">
      <alignment horizontal="center" vertical="top" wrapText="1"/>
    </xf>
    <xf numFmtId="164" fontId="24" fillId="24" borderId="10" xfId="0" applyNumberFormat="1" applyFont="1" applyFill="1" applyBorder="1" applyAlignment="1">
      <alignment horizontal="center" vertical="top" wrapText="1"/>
    </xf>
    <xf numFmtId="164" fontId="23" fillId="24" borderId="10" xfId="0" applyNumberFormat="1" applyFont="1" applyFill="1" applyBorder="1" applyAlignment="1">
      <alignment horizontal="center" vertical="top" wrapText="1"/>
    </xf>
    <xf numFmtId="164" fontId="22" fillId="0" borderId="10" xfId="0" applyNumberFormat="1" applyFont="1" applyFill="1" applyBorder="1" applyAlignment="1">
      <alignment horizontal="center" vertical="top" wrapText="1"/>
    </xf>
    <xf numFmtId="164" fontId="24" fillId="0" borderId="10" xfId="0" applyNumberFormat="1" applyFont="1" applyFill="1" applyBorder="1" applyAlignment="1">
      <alignment horizontal="center" vertical="top" wrapText="1"/>
    </xf>
    <xf numFmtId="164" fontId="25" fillId="21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64" fontId="22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center" vertical="top"/>
    </xf>
    <xf numFmtId="164" fontId="23" fillId="0" borderId="10" xfId="0" applyNumberFormat="1" applyFont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center" vertical="top"/>
    </xf>
    <xf numFmtId="164" fontId="21" fillId="24" borderId="10" xfId="0" applyNumberFormat="1" applyFont="1" applyFill="1" applyBorder="1" applyAlignment="1">
      <alignment horizontal="center" vertical="top"/>
    </xf>
    <xf numFmtId="164" fontId="23" fillId="24" borderId="1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27" fillId="0" borderId="10" xfId="0" applyNumberFormat="1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horizontal="left" vertical="top" wrapText="1"/>
    </xf>
    <xf numFmtId="49" fontId="35" fillId="24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164" fontId="34" fillId="24" borderId="10" xfId="0" applyNumberFormat="1" applyFont="1" applyFill="1" applyBorder="1" applyAlignment="1">
      <alignment horizontal="center" vertical="top" wrapText="1"/>
    </xf>
    <xf numFmtId="164" fontId="28" fillId="24" borderId="10" xfId="0" applyNumberFormat="1" applyFont="1" applyFill="1" applyBorder="1" applyAlignment="1">
      <alignment horizontal="center" vertical="top" wrapText="1"/>
    </xf>
    <xf numFmtId="164" fontId="34" fillId="0" borderId="10" xfId="0" applyNumberFormat="1" applyFont="1" applyFill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164" fontId="21" fillId="0" borderId="10" xfId="0" applyNumberFormat="1" applyFont="1" applyBorder="1" applyAlignment="1">
      <alignment horizontal="center" vertical="top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64" fontId="28" fillId="0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top" wrapText="1"/>
    </xf>
    <xf numFmtId="164" fontId="36" fillId="0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7" fillId="0" borderId="10" xfId="0" applyNumberFormat="1" applyFont="1" applyFill="1" applyBorder="1" applyAlignment="1">
      <alignment horizontal="center" vertical="top" wrapText="1"/>
    </xf>
    <xf numFmtId="49" fontId="28" fillId="0" borderId="14" xfId="0" applyNumberFormat="1" applyFont="1" applyFill="1" applyBorder="1" applyAlignment="1">
      <alignment horizontal="center" vertical="top" wrapText="1"/>
    </xf>
    <xf numFmtId="49" fontId="34" fillId="0" borderId="14" xfId="0" applyNumberFormat="1" applyFont="1" applyBorder="1" applyAlignment="1">
      <alignment horizontal="left" vertical="top" wrapText="1"/>
    </xf>
    <xf numFmtId="49" fontId="34" fillId="0" borderId="14" xfId="0" applyNumberFormat="1" applyFont="1" applyFill="1" applyBorder="1" applyAlignment="1">
      <alignment horizontal="center" vertical="top" wrapText="1"/>
    </xf>
    <xf numFmtId="49" fontId="28" fillId="0" borderId="13" xfId="0" applyNumberFormat="1" applyFont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164" fontId="25" fillId="21" borderId="15" xfId="0" applyNumberFormat="1" applyFont="1" applyFill="1" applyBorder="1" applyAlignment="1">
      <alignment horizontal="center" vertical="top" wrapText="1"/>
    </xf>
    <xf numFmtId="49" fontId="32" fillId="0" borderId="0" xfId="0" applyNumberFormat="1" applyFont="1" applyFill="1" applyBorder="1" applyAlignment="1">
      <alignment horizontal="left" vertical="top"/>
    </xf>
    <xf numFmtId="49" fontId="28" fillId="0" borderId="0" xfId="0" applyNumberFormat="1" applyFont="1" applyFill="1" applyBorder="1" applyAlignment="1">
      <alignment horizontal="center" vertical="top" wrapText="1"/>
    </xf>
    <xf numFmtId="49" fontId="36" fillId="0" borderId="0" xfId="0" applyNumberFormat="1" applyFont="1" applyFill="1" applyBorder="1" applyAlignment="1">
      <alignment horizontal="center" vertical="top"/>
    </xf>
    <xf numFmtId="164" fontId="36" fillId="0" borderId="0" xfId="0" applyNumberFormat="1" applyFont="1" applyFill="1" applyBorder="1" applyAlignment="1">
      <alignment horizontal="center" vertical="top" wrapText="1"/>
    </xf>
    <xf numFmtId="164" fontId="23" fillId="24" borderId="15" xfId="0" applyNumberFormat="1" applyFont="1" applyFill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/>
    </xf>
    <xf numFmtId="164" fontId="22" fillId="0" borderId="10" xfId="0" applyNumberFormat="1" applyFont="1" applyFill="1" applyBorder="1" applyAlignment="1">
      <alignment horizontal="center" vertical="top"/>
    </xf>
    <xf numFmtId="164" fontId="23" fillId="0" borderId="10" xfId="0" applyNumberFormat="1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left" vertical="top" wrapText="1"/>
    </xf>
    <xf numFmtId="49" fontId="32" fillId="0" borderId="10" xfId="0" applyNumberFormat="1" applyFont="1" applyFill="1" applyBorder="1" applyAlignment="1">
      <alignment horizontal="left" vertical="top" wrapText="1"/>
    </xf>
    <xf numFmtId="16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6" fillId="21" borderId="10" xfId="0" applyNumberFormat="1" applyFont="1" applyFill="1" applyBorder="1" applyAlignment="1">
      <alignment horizontal="center" vertical="center" wrapText="1"/>
    </xf>
    <xf numFmtId="164" fontId="36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164" fontId="24" fillId="26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/>
    </xf>
    <xf numFmtId="49" fontId="28" fillId="27" borderId="10" xfId="0" applyNumberFormat="1" applyFont="1" applyFill="1" applyBorder="1" applyAlignment="1">
      <alignment horizontal="center" vertical="center" wrapText="1"/>
    </xf>
    <xf numFmtId="164" fontId="36" fillId="27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center" vertical="center"/>
    </xf>
    <xf numFmtId="49" fontId="39" fillId="28" borderId="10" xfId="0" applyNumberFormat="1" applyFont="1" applyFill="1" applyBorder="1" applyAlignment="1">
      <alignment horizontal="center" vertical="center" wrapText="1"/>
    </xf>
    <xf numFmtId="164" fontId="28" fillId="27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164" fontId="34" fillId="24" borderId="10" xfId="0" applyNumberFormat="1" applyFont="1" applyFill="1" applyBorder="1" applyAlignment="1">
      <alignment horizontal="center" vertical="center" wrapText="1"/>
    </xf>
    <xf numFmtId="49" fontId="37" fillId="27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3" fillId="27" borderId="10" xfId="0" applyNumberFormat="1" applyFont="1" applyFill="1" applyBorder="1" applyAlignment="1">
      <alignment horizontal="left" vertical="center" wrapText="1"/>
    </xf>
    <xf numFmtId="49" fontId="35" fillId="24" borderId="10" xfId="0" applyNumberFormat="1" applyFont="1" applyFill="1" applyBorder="1" applyAlignment="1">
      <alignment horizontal="left" vertical="center" wrapText="1"/>
    </xf>
    <xf numFmtId="49" fontId="38" fillId="28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0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4" xfId="0" applyNumberFormat="1" applyFont="1" applyBorder="1" applyAlignment="1">
      <alignment horizontal="left" vertical="center" wrapText="1"/>
    </xf>
    <xf numFmtId="49" fontId="28" fillId="0" borderId="13" xfId="0" applyNumberFormat="1" applyFont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64" fontId="22" fillId="26" borderId="10" xfId="0" applyNumberFormat="1" applyFont="1" applyFill="1" applyBorder="1" applyAlignment="1">
      <alignment horizontal="center" vertical="top"/>
    </xf>
    <xf numFmtId="164" fontId="22" fillId="26" borderId="10" xfId="0" applyNumberFormat="1" applyFont="1" applyFill="1" applyBorder="1" applyAlignment="1">
      <alignment horizontal="center"/>
    </xf>
    <xf numFmtId="164" fontId="23" fillId="26" borderId="10" xfId="0" applyNumberFormat="1" applyFont="1" applyFill="1" applyBorder="1" applyAlignment="1">
      <alignment horizontal="center" vertical="top"/>
    </xf>
    <xf numFmtId="164" fontId="24" fillId="26" borderId="10" xfId="0" applyNumberFormat="1" applyFont="1" applyFill="1" applyBorder="1" applyAlignment="1">
      <alignment horizontal="center" vertical="top"/>
    </xf>
    <xf numFmtId="164" fontId="22" fillId="26" borderId="10" xfId="0" applyNumberFormat="1" applyFont="1" applyFill="1" applyBorder="1" applyAlignment="1">
      <alignment horizontal="center" vertical="center"/>
    </xf>
    <xf numFmtId="164" fontId="23" fillId="26" borderId="10" xfId="0" applyNumberFormat="1" applyFont="1" applyFill="1" applyBorder="1" applyAlignment="1">
      <alignment horizontal="center" vertical="center"/>
    </xf>
    <xf numFmtId="164" fontId="28" fillId="29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41" fillId="26" borderId="16" xfId="0" applyNumberFormat="1" applyFont="1" applyFill="1" applyBorder="1" applyAlignment="1">
      <alignment horizontal="center" vertical="top"/>
    </xf>
    <xf numFmtId="164" fontId="41" fillId="26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64" fontId="41" fillId="26" borderId="16" xfId="0" applyNumberFormat="1" applyFont="1" applyFill="1" applyBorder="1" applyAlignment="1">
      <alignment horizontal="center" vertical="top" wrapText="1"/>
    </xf>
    <xf numFmtId="164" fontId="41" fillId="26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zoomScaleSheetLayoutView="100" zoomScalePageLayoutView="0" workbookViewId="0" topLeftCell="A1">
      <selection activeCell="A9" sqref="A9:F9"/>
    </sheetView>
  </sheetViews>
  <sheetFormatPr defaultColWidth="9.140625" defaultRowHeight="21.75" customHeight="1"/>
  <cols>
    <col min="1" max="1" width="49.8515625" style="0" customWidth="1"/>
    <col min="2" max="2" width="7.28125" style="0" customWidth="1"/>
    <col min="3" max="3" width="9.421875" style="0" customWidth="1"/>
    <col min="4" max="4" width="12.00390625" style="0" customWidth="1"/>
    <col min="5" max="5" width="8.421875" style="0" customWidth="1"/>
    <col min="6" max="6" width="14.00390625" style="0" customWidth="1"/>
    <col min="7" max="8" width="0" style="0" hidden="1" customWidth="1"/>
    <col min="9" max="9" width="5.57421875" style="0" customWidth="1"/>
  </cols>
  <sheetData>
    <row r="1" spans="4:7" ht="12.75" customHeight="1">
      <c r="D1" s="1"/>
      <c r="E1" s="1"/>
      <c r="F1" s="1" t="s">
        <v>179</v>
      </c>
      <c r="G1" s="1" t="s">
        <v>127</v>
      </c>
    </row>
    <row r="2" spans="4:7" ht="12.75" customHeight="1">
      <c r="D2" s="1"/>
      <c r="E2" s="1"/>
      <c r="F2" s="1" t="s">
        <v>128</v>
      </c>
      <c r="G2" s="1" t="s">
        <v>0</v>
      </c>
    </row>
    <row r="3" spans="4:7" ht="12.75" customHeight="1">
      <c r="D3" s="1"/>
      <c r="E3" s="1"/>
      <c r="F3" s="1" t="s">
        <v>124</v>
      </c>
      <c r="G3" s="1" t="s">
        <v>124</v>
      </c>
    </row>
    <row r="4" spans="4:7" ht="12.75" customHeight="1">
      <c r="D4" s="2"/>
      <c r="E4" s="2"/>
      <c r="F4" s="1" t="s">
        <v>182</v>
      </c>
      <c r="G4" s="1" t="s">
        <v>126</v>
      </c>
    </row>
    <row r="5" spans="3:7" ht="12.75" customHeight="1">
      <c r="C5" t="s">
        <v>81</v>
      </c>
      <c r="D5" s="1"/>
      <c r="E5" s="1"/>
      <c r="F5" s="1" t="s">
        <v>144</v>
      </c>
      <c r="G5" s="1" t="s">
        <v>82</v>
      </c>
    </row>
    <row r="6" ht="12.75" customHeight="1"/>
    <row r="7" ht="12.75" customHeight="1"/>
    <row r="8" spans="1:6" ht="12.75" customHeight="1">
      <c r="A8" s="134"/>
      <c r="B8" s="134"/>
      <c r="C8" s="134"/>
      <c r="D8" s="134"/>
      <c r="E8" s="134"/>
      <c r="F8" s="134"/>
    </row>
    <row r="9" spans="1:8" ht="13.5" customHeight="1">
      <c r="A9" s="132" t="s">
        <v>104</v>
      </c>
      <c r="B9" s="132"/>
      <c r="C9" s="132"/>
      <c r="D9" s="132"/>
      <c r="E9" s="132"/>
      <c r="F9" s="132"/>
      <c r="G9" s="3"/>
      <c r="H9" s="3"/>
    </row>
    <row r="10" spans="1:6" ht="12.75">
      <c r="A10" s="133" t="s">
        <v>105</v>
      </c>
      <c r="B10" s="133"/>
      <c r="C10" s="133"/>
      <c r="D10" s="133"/>
      <c r="E10" s="133"/>
      <c r="F10" s="133"/>
    </row>
    <row r="11" spans="1:6" ht="12.75">
      <c r="A11" s="133" t="s">
        <v>106</v>
      </c>
      <c r="B11" s="133"/>
      <c r="C11" s="133"/>
      <c r="D11" s="133"/>
      <c r="E11" s="133"/>
      <c r="F11" s="133"/>
    </row>
    <row r="12" spans="1:6" ht="13.5" customHeight="1">
      <c r="A12" s="4"/>
      <c r="F12" s="1" t="s">
        <v>80</v>
      </c>
    </row>
    <row r="13" spans="1:6" ht="13.5" customHeight="1">
      <c r="A13" s="135" t="s">
        <v>85</v>
      </c>
      <c r="B13" s="135" t="s">
        <v>107</v>
      </c>
      <c r="C13" s="135"/>
      <c r="D13" s="135"/>
      <c r="E13" s="135"/>
      <c r="F13" s="136" t="s">
        <v>89</v>
      </c>
    </row>
    <row r="14" spans="1:8" ht="22.5">
      <c r="A14" s="135"/>
      <c r="B14" s="51" t="s">
        <v>86</v>
      </c>
      <c r="C14" s="51" t="s">
        <v>87</v>
      </c>
      <c r="D14" s="51" t="s">
        <v>88</v>
      </c>
      <c r="E14" s="51" t="s">
        <v>108</v>
      </c>
      <c r="F14" s="136"/>
      <c r="G14" s="24" t="s">
        <v>36</v>
      </c>
      <c r="H14" s="7" t="s">
        <v>1</v>
      </c>
    </row>
    <row r="15" spans="1:15" ht="21.75" customHeight="1">
      <c r="A15" s="52" t="s">
        <v>90</v>
      </c>
      <c r="B15" s="8"/>
      <c r="C15" s="8"/>
      <c r="D15" s="8"/>
      <c r="E15" s="8"/>
      <c r="F15" s="55">
        <v>9687.644</v>
      </c>
      <c r="G15" s="8" t="s">
        <v>48</v>
      </c>
      <c r="H15" s="8" t="s">
        <v>49</v>
      </c>
      <c r="J15" s="130" t="s">
        <v>121</v>
      </c>
      <c r="K15" s="130"/>
      <c r="L15" s="130"/>
      <c r="M15" s="130"/>
      <c r="N15" s="130"/>
      <c r="O15" s="130"/>
    </row>
    <row r="16" spans="1:15" ht="14.25">
      <c r="A16" s="75" t="s">
        <v>2</v>
      </c>
      <c r="B16" s="54" t="s">
        <v>91</v>
      </c>
      <c r="C16" s="54" t="s">
        <v>92</v>
      </c>
      <c r="D16" s="54"/>
      <c r="E16" s="54"/>
      <c r="F16" s="55">
        <v>3646.64</v>
      </c>
      <c r="G16" s="9" t="e">
        <f>G18+G27+#REF!+#REF!+#REF!+#REF!+G86+G93+G96+G103+G112+#REF!+#REF!+#REF!+G72+G79+G82+#REF!+#REF!</f>
        <v>#REF!</v>
      </c>
      <c r="H16" s="9" t="e">
        <f>H18+H27+#REF!+#REF!+#REF!+#REF!+H86+H93+H96+H103+H112+#REF!+#REF!+#REF!+H72+H79+H82+#REF!+#REF!</f>
        <v>#REF!</v>
      </c>
      <c r="J16" s="131"/>
      <c r="K16" s="131"/>
      <c r="L16" s="131"/>
      <c r="M16" s="131"/>
      <c r="N16" s="131"/>
      <c r="O16" s="131"/>
    </row>
    <row r="17" spans="1:8" ht="27.75" customHeight="1">
      <c r="A17" s="38" t="s">
        <v>3</v>
      </c>
      <c r="B17" s="41" t="s">
        <v>91</v>
      </c>
      <c r="C17" s="40" t="s">
        <v>93</v>
      </c>
      <c r="D17" s="40"/>
      <c r="E17" s="40"/>
      <c r="F17" s="17">
        <f aca="true" t="shared" si="0" ref="F17:H18">F18</f>
        <v>550</v>
      </c>
      <c r="G17" s="10" t="e">
        <f t="shared" si="0"/>
        <v>#REF!</v>
      </c>
      <c r="H17" s="10" t="e">
        <f t="shared" si="0"/>
        <v>#REF!</v>
      </c>
    </row>
    <row r="18" spans="1:8" ht="42.75" customHeight="1">
      <c r="A18" s="36" t="s">
        <v>50</v>
      </c>
      <c r="B18" s="40" t="s">
        <v>91</v>
      </c>
      <c r="C18" s="40" t="s">
        <v>93</v>
      </c>
      <c r="D18" s="40" t="s">
        <v>114</v>
      </c>
      <c r="E18" s="40"/>
      <c r="F18" s="48">
        <f t="shared" si="0"/>
        <v>550</v>
      </c>
      <c r="G18" s="10" t="e">
        <f t="shared" si="0"/>
        <v>#REF!</v>
      </c>
      <c r="H18" s="10" t="e">
        <f t="shared" si="0"/>
        <v>#REF!</v>
      </c>
    </row>
    <row r="19" spans="1:8" ht="12.75">
      <c r="A19" s="37" t="s">
        <v>4</v>
      </c>
      <c r="B19" s="41" t="s">
        <v>91</v>
      </c>
      <c r="C19" s="41" t="s">
        <v>93</v>
      </c>
      <c r="D19" s="40" t="s">
        <v>145</v>
      </c>
      <c r="E19" s="41"/>
      <c r="F19" s="17">
        <f>F20</f>
        <v>550</v>
      </c>
      <c r="G19" s="11" t="e">
        <f>#REF!</f>
        <v>#REF!</v>
      </c>
      <c r="H19" s="11" t="e">
        <f>#REF!</f>
        <v>#REF!</v>
      </c>
    </row>
    <row r="20" spans="1:8" ht="51.75" customHeight="1">
      <c r="A20" s="30" t="s">
        <v>67</v>
      </c>
      <c r="B20" s="40" t="s">
        <v>91</v>
      </c>
      <c r="C20" s="40" t="s">
        <v>93</v>
      </c>
      <c r="D20" s="40" t="s">
        <v>146</v>
      </c>
      <c r="E20" s="40" t="s">
        <v>66</v>
      </c>
      <c r="F20" s="122">
        <v>550</v>
      </c>
      <c r="G20" s="12">
        <v>1071.8</v>
      </c>
      <c r="H20" s="12">
        <v>1071.8</v>
      </c>
    </row>
    <row r="21" spans="1:8" ht="36">
      <c r="A21" s="30" t="s">
        <v>109</v>
      </c>
      <c r="B21" s="40" t="s">
        <v>91</v>
      </c>
      <c r="C21" s="40" t="s">
        <v>95</v>
      </c>
      <c r="D21" s="40"/>
      <c r="E21" s="40"/>
      <c r="F21" s="72">
        <f>F22</f>
        <v>222.7</v>
      </c>
      <c r="G21" s="12"/>
      <c r="H21" s="12"/>
    </row>
    <row r="22" spans="1:8" ht="36">
      <c r="A22" s="36" t="s">
        <v>50</v>
      </c>
      <c r="B22" s="40" t="s">
        <v>91</v>
      </c>
      <c r="C22" s="40" t="s">
        <v>95</v>
      </c>
      <c r="D22" s="40" t="s">
        <v>114</v>
      </c>
      <c r="E22" s="40"/>
      <c r="F22" s="72">
        <f>F23</f>
        <v>222.7</v>
      </c>
      <c r="G22" s="12"/>
      <c r="H22" s="12"/>
    </row>
    <row r="23" spans="1:8" ht="12.75">
      <c r="A23" s="30" t="s">
        <v>6</v>
      </c>
      <c r="B23" s="40" t="s">
        <v>91</v>
      </c>
      <c r="C23" s="40" t="s">
        <v>95</v>
      </c>
      <c r="D23" s="40" t="s">
        <v>148</v>
      </c>
      <c r="E23" s="40"/>
      <c r="F23" s="72">
        <f>F24</f>
        <v>222.7</v>
      </c>
      <c r="G23" s="12"/>
      <c r="H23" s="12"/>
    </row>
    <row r="24" spans="1:8" ht="24">
      <c r="A24" s="37" t="s">
        <v>7</v>
      </c>
      <c r="B24" s="41" t="s">
        <v>91</v>
      </c>
      <c r="C24" s="41" t="s">
        <v>95</v>
      </c>
      <c r="D24" s="40" t="s">
        <v>147</v>
      </c>
      <c r="E24" s="40"/>
      <c r="F24" s="72">
        <f>F25</f>
        <v>222.7</v>
      </c>
      <c r="G24" s="12"/>
      <c r="H24" s="12"/>
    </row>
    <row r="25" spans="1:8" ht="51.75" customHeight="1">
      <c r="A25" s="30" t="s">
        <v>67</v>
      </c>
      <c r="B25" s="40" t="s">
        <v>91</v>
      </c>
      <c r="C25" s="40" t="s">
        <v>95</v>
      </c>
      <c r="D25" s="40" t="s">
        <v>147</v>
      </c>
      <c r="E25" s="40" t="s">
        <v>66</v>
      </c>
      <c r="F25" s="122">
        <v>222.7</v>
      </c>
      <c r="G25" s="12"/>
      <c r="H25" s="12"/>
    </row>
    <row r="26" spans="1:8" ht="56.25" customHeight="1">
      <c r="A26" s="74" t="s">
        <v>76</v>
      </c>
      <c r="B26" s="41" t="s">
        <v>91</v>
      </c>
      <c r="C26" s="40" t="s">
        <v>94</v>
      </c>
      <c r="D26" s="40"/>
      <c r="E26" s="40"/>
      <c r="F26" s="17">
        <v>2526.729</v>
      </c>
      <c r="G26" s="10" t="e">
        <f>G27</f>
        <v>#REF!</v>
      </c>
      <c r="H26" s="10" t="e">
        <f>H27</f>
        <v>#REF!</v>
      </c>
    </row>
    <row r="27" spans="1:8" ht="39.75" customHeight="1">
      <c r="A27" s="36" t="s">
        <v>50</v>
      </c>
      <c r="B27" s="41" t="s">
        <v>91</v>
      </c>
      <c r="C27" s="40" t="s">
        <v>94</v>
      </c>
      <c r="D27" s="40" t="s">
        <v>114</v>
      </c>
      <c r="E27" s="40"/>
      <c r="F27" s="17">
        <v>2526.729</v>
      </c>
      <c r="G27" s="10" t="e">
        <f>G28</f>
        <v>#REF!</v>
      </c>
      <c r="H27" s="10" t="e">
        <f>H28</f>
        <v>#REF!</v>
      </c>
    </row>
    <row r="28" spans="1:8" ht="21.75" customHeight="1">
      <c r="A28" s="37" t="s">
        <v>6</v>
      </c>
      <c r="B28" s="41" t="s">
        <v>91</v>
      </c>
      <c r="C28" s="41" t="s">
        <v>94</v>
      </c>
      <c r="D28" s="40" t="s">
        <v>148</v>
      </c>
      <c r="E28" s="41"/>
      <c r="F28" s="17">
        <v>2094.482</v>
      </c>
      <c r="G28" s="11" t="e">
        <f>#REF!</f>
        <v>#REF!</v>
      </c>
      <c r="H28" s="11" t="e">
        <f>#REF!</f>
        <v>#REF!</v>
      </c>
    </row>
    <row r="29" spans="1:8" ht="24.75" customHeight="1">
      <c r="A29" s="37" t="s">
        <v>7</v>
      </c>
      <c r="B29" s="41" t="s">
        <v>91</v>
      </c>
      <c r="C29" s="41" t="s">
        <v>94</v>
      </c>
      <c r="D29" s="40" t="s">
        <v>148</v>
      </c>
      <c r="E29" s="41"/>
      <c r="F29" s="17">
        <v>2094.482</v>
      </c>
      <c r="G29" s="11">
        <f>G30</f>
        <v>15613.4</v>
      </c>
      <c r="H29" s="11">
        <f>H30</f>
        <v>15613.4</v>
      </c>
    </row>
    <row r="30" spans="1:8" ht="49.5" customHeight="1">
      <c r="A30" s="30" t="s">
        <v>67</v>
      </c>
      <c r="B30" s="40" t="s">
        <v>91</v>
      </c>
      <c r="C30" s="40" t="s">
        <v>94</v>
      </c>
      <c r="D30" s="40" t="s">
        <v>147</v>
      </c>
      <c r="E30" s="40" t="s">
        <v>66</v>
      </c>
      <c r="F30" s="123">
        <v>1331.3</v>
      </c>
      <c r="G30" s="12">
        <v>15613.4</v>
      </c>
      <c r="H30" s="12">
        <v>15613.4</v>
      </c>
    </row>
    <row r="31" spans="1:8" ht="27" customHeight="1">
      <c r="A31" s="30" t="s">
        <v>69</v>
      </c>
      <c r="B31" s="40" t="s">
        <v>91</v>
      </c>
      <c r="C31" s="40" t="s">
        <v>94</v>
      </c>
      <c r="D31" s="40" t="s">
        <v>147</v>
      </c>
      <c r="E31" s="40" t="s">
        <v>68</v>
      </c>
      <c r="F31" s="123">
        <v>755.266</v>
      </c>
      <c r="G31" s="12"/>
      <c r="H31" s="12"/>
    </row>
    <row r="32" spans="1:12" ht="21.75" customHeight="1">
      <c r="A32" s="37" t="s">
        <v>8</v>
      </c>
      <c r="B32" s="41" t="s">
        <v>91</v>
      </c>
      <c r="C32" s="40" t="s">
        <v>94</v>
      </c>
      <c r="D32" s="40" t="s">
        <v>149</v>
      </c>
      <c r="E32" s="41" t="s">
        <v>71</v>
      </c>
      <c r="F32" s="19">
        <v>430.8</v>
      </c>
      <c r="G32" s="14" t="e">
        <f>#REF!</f>
        <v>#REF!</v>
      </c>
      <c r="H32" s="14" t="e">
        <f>#REF!</f>
        <v>#REF!</v>
      </c>
      <c r="L32" s="25"/>
    </row>
    <row r="33" spans="1:8" ht="21" customHeight="1">
      <c r="A33" s="30" t="s">
        <v>70</v>
      </c>
      <c r="B33" s="40" t="s">
        <v>91</v>
      </c>
      <c r="C33" s="40" t="s">
        <v>94</v>
      </c>
      <c r="D33" s="40" t="s">
        <v>149</v>
      </c>
      <c r="E33" s="40" t="s">
        <v>71</v>
      </c>
      <c r="F33" s="124">
        <v>9.363</v>
      </c>
      <c r="G33" s="12">
        <v>110</v>
      </c>
      <c r="H33" s="12">
        <v>110</v>
      </c>
    </row>
    <row r="34" spans="1:8" ht="36">
      <c r="A34" s="37" t="s">
        <v>112</v>
      </c>
      <c r="B34" s="40" t="s">
        <v>91</v>
      </c>
      <c r="C34" s="40" t="s">
        <v>113</v>
      </c>
      <c r="D34" s="40"/>
      <c r="E34" s="40"/>
      <c r="F34" s="73">
        <v>150</v>
      </c>
      <c r="G34" s="12"/>
      <c r="H34" s="12"/>
    </row>
    <row r="35" spans="1:8" ht="29.25" customHeight="1">
      <c r="A35" s="36" t="s">
        <v>50</v>
      </c>
      <c r="B35" s="40" t="s">
        <v>91</v>
      </c>
      <c r="C35" s="40" t="s">
        <v>113</v>
      </c>
      <c r="D35" s="40" t="s">
        <v>114</v>
      </c>
      <c r="E35" s="40"/>
      <c r="F35" s="73">
        <v>150</v>
      </c>
      <c r="G35" s="12"/>
      <c r="H35" s="12"/>
    </row>
    <row r="36" spans="1:8" ht="21" customHeight="1">
      <c r="A36" s="37" t="s">
        <v>6</v>
      </c>
      <c r="B36" s="40" t="s">
        <v>91</v>
      </c>
      <c r="C36" s="40" t="s">
        <v>113</v>
      </c>
      <c r="D36" s="40" t="s">
        <v>148</v>
      </c>
      <c r="E36" s="40"/>
      <c r="F36" s="73">
        <v>150</v>
      </c>
      <c r="G36" s="12"/>
      <c r="H36" s="12"/>
    </row>
    <row r="37" spans="1:8" ht="22.5" customHeight="1">
      <c r="A37" s="37" t="s">
        <v>7</v>
      </c>
      <c r="B37" s="40" t="s">
        <v>91</v>
      </c>
      <c r="C37" s="40" t="s">
        <v>113</v>
      </c>
      <c r="D37" s="40" t="s">
        <v>147</v>
      </c>
      <c r="E37" s="40"/>
      <c r="F37" s="73">
        <v>150</v>
      </c>
      <c r="G37" s="12"/>
      <c r="H37" s="12"/>
    </row>
    <row r="38" spans="1:8" ht="22.5" customHeight="1">
      <c r="A38" s="37" t="s">
        <v>171</v>
      </c>
      <c r="B38" s="40" t="s">
        <v>91</v>
      </c>
      <c r="C38" s="40" t="s">
        <v>168</v>
      </c>
      <c r="D38" s="40" t="s">
        <v>114</v>
      </c>
      <c r="E38" s="40"/>
      <c r="F38" s="73">
        <v>7.812</v>
      </c>
      <c r="G38" s="12"/>
      <c r="H38" s="12"/>
    </row>
    <row r="39" spans="1:8" ht="22.5" customHeight="1">
      <c r="A39" s="37" t="s">
        <v>169</v>
      </c>
      <c r="B39" s="40" t="s">
        <v>91</v>
      </c>
      <c r="C39" s="40" t="s">
        <v>168</v>
      </c>
      <c r="D39" s="40" t="s">
        <v>170</v>
      </c>
      <c r="E39" s="40" t="s">
        <v>71</v>
      </c>
      <c r="F39" s="73">
        <v>7.812</v>
      </c>
      <c r="G39" s="12"/>
      <c r="H39" s="12"/>
    </row>
    <row r="40" spans="1:8" ht="12.75">
      <c r="A40" s="37"/>
      <c r="B40" s="40" t="s">
        <v>91</v>
      </c>
      <c r="C40" s="40" t="s">
        <v>168</v>
      </c>
      <c r="D40" s="40"/>
      <c r="E40" s="40"/>
      <c r="F40" s="122">
        <v>7.812</v>
      </c>
      <c r="G40" s="12"/>
      <c r="H40" s="12"/>
    </row>
    <row r="41" spans="1:8" ht="12.75">
      <c r="A41" s="37" t="s">
        <v>171</v>
      </c>
      <c r="B41" s="40" t="s">
        <v>91</v>
      </c>
      <c r="C41" s="40" t="s">
        <v>168</v>
      </c>
      <c r="D41" s="40" t="s">
        <v>114</v>
      </c>
      <c r="E41" s="40"/>
      <c r="F41" s="73">
        <v>7.812</v>
      </c>
      <c r="G41" s="12"/>
      <c r="H41" s="12"/>
    </row>
    <row r="42" spans="1:8" ht="12.75">
      <c r="A42" s="37" t="s">
        <v>169</v>
      </c>
      <c r="B42" s="40" t="s">
        <v>91</v>
      </c>
      <c r="C42" s="40" t="s">
        <v>168</v>
      </c>
      <c r="D42" s="40" t="s">
        <v>170</v>
      </c>
      <c r="E42" s="40" t="s">
        <v>71</v>
      </c>
      <c r="F42" s="73">
        <v>7.812</v>
      </c>
      <c r="G42" s="12"/>
      <c r="H42" s="12"/>
    </row>
    <row r="43" spans="1:8" ht="12.75">
      <c r="A43" s="37" t="s">
        <v>118</v>
      </c>
      <c r="B43" s="40" t="s">
        <v>91</v>
      </c>
      <c r="C43" s="40" t="s">
        <v>119</v>
      </c>
      <c r="D43" s="40"/>
      <c r="E43" s="40"/>
      <c r="F43" s="72">
        <f>F44</f>
        <v>20</v>
      </c>
      <c r="G43" s="12"/>
      <c r="H43" s="12"/>
    </row>
    <row r="44" spans="1:8" ht="12.75">
      <c r="A44" s="30" t="s">
        <v>118</v>
      </c>
      <c r="B44" s="40" t="s">
        <v>91</v>
      </c>
      <c r="C44" s="40" t="s">
        <v>119</v>
      </c>
      <c r="D44" s="40" t="s">
        <v>114</v>
      </c>
      <c r="E44" s="40"/>
      <c r="F44" s="72">
        <f>F45</f>
        <v>20</v>
      </c>
      <c r="G44" s="12"/>
      <c r="H44" s="12"/>
    </row>
    <row r="45" spans="1:8" ht="12.75">
      <c r="A45" s="30" t="s">
        <v>120</v>
      </c>
      <c r="B45" s="40" t="s">
        <v>91</v>
      </c>
      <c r="C45" s="40" t="s">
        <v>119</v>
      </c>
      <c r="D45" s="40" t="s">
        <v>148</v>
      </c>
      <c r="E45" s="40"/>
      <c r="F45" s="72">
        <v>20</v>
      </c>
      <c r="G45" s="12"/>
      <c r="H45" s="12"/>
    </row>
    <row r="46" spans="1:8" ht="12.75">
      <c r="A46" s="30" t="s">
        <v>70</v>
      </c>
      <c r="B46" s="40" t="s">
        <v>91</v>
      </c>
      <c r="C46" s="40" t="s">
        <v>119</v>
      </c>
      <c r="D46" s="40" t="s">
        <v>150</v>
      </c>
      <c r="E46" s="40" t="s">
        <v>71</v>
      </c>
      <c r="F46" s="122">
        <v>20</v>
      </c>
      <c r="G46" s="12"/>
      <c r="H46" s="12"/>
    </row>
    <row r="47" spans="1:8" ht="21" customHeight="1">
      <c r="A47" s="74" t="s">
        <v>110</v>
      </c>
      <c r="B47" s="40" t="s">
        <v>91</v>
      </c>
      <c r="C47" s="40" t="s">
        <v>111</v>
      </c>
      <c r="D47" s="40"/>
      <c r="E47" s="40"/>
      <c r="F47" s="73">
        <v>169.399</v>
      </c>
      <c r="G47" s="12"/>
      <c r="H47" s="12"/>
    </row>
    <row r="48" spans="1:8" ht="36">
      <c r="A48" s="36" t="s">
        <v>50</v>
      </c>
      <c r="B48" s="40" t="s">
        <v>91</v>
      </c>
      <c r="C48" s="40" t="s">
        <v>111</v>
      </c>
      <c r="D48" s="40" t="s">
        <v>114</v>
      </c>
      <c r="E48" s="40"/>
      <c r="F48" s="73">
        <v>169.399</v>
      </c>
      <c r="G48" s="12"/>
      <c r="H48" s="12"/>
    </row>
    <row r="49" spans="1:8" ht="15" customHeight="1">
      <c r="A49" s="37" t="s">
        <v>6</v>
      </c>
      <c r="B49" s="40" t="s">
        <v>91</v>
      </c>
      <c r="C49" s="40" t="s">
        <v>111</v>
      </c>
      <c r="D49" s="40" t="s">
        <v>151</v>
      </c>
      <c r="E49" s="40"/>
      <c r="F49" s="73">
        <v>169.399</v>
      </c>
      <c r="G49" s="12"/>
      <c r="H49" s="12"/>
    </row>
    <row r="50" spans="1:8" ht="24">
      <c r="A50" s="37" t="s">
        <v>7</v>
      </c>
      <c r="B50" s="40" t="s">
        <v>91</v>
      </c>
      <c r="C50" s="40" t="s">
        <v>111</v>
      </c>
      <c r="D50" s="40" t="s">
        <v>151</v>
      </c>
      <c r="E50" s="40"/>
      <c r="F50" s="73">
        <f>F51</f>
        <v>122.593</v>
      </c>
      <c r="G50" s="12"/>
      <c r="H50" s="12"/>
    </row>
    <row r="51" spans="1:8" ht="48">
      <c r="A51" s="30" t="s">
        <v>67</v>
      </c>
      <c r="B51" s="40" t="s">
        <v>91</v>
      </c>
      <c r="C51" s="40" t="s">
        <v>111</v>
      </c>
      <c r="D51" s="40" t="s">
        <v>147</v>
      </c>
      <c r="E51" s="40" t="s">
        <v>66</v>
      </c>
      <c r="F51" s="122">
        <v>122.593</v>
      </c>
      <c r="G51" s="12"/>
      <c r="H51" s="12"/>
    </row>
    <row r="52" spans="1:8" ht="24">
      <c r="A52" s="30" t="s">
        <v>153</v>
      </c>
      <c r="B52" s="40" t="s">
        <v>91</v>
      </c>
      <c r="C52" s="40" t="s">
        <v>111</v>
      </c>
      <c r="D52" s="40" t="s">
        <v>152</v>
      </c>
      <c r="E52" s="40" t="s">
        <v>68</v>
      </c>
      <c r="F52" s="122">
        <v>44</v>
      </c>
      <c r="G52" s="12"/>
      <c r="H52" s="12"/>
    </row>
    <row r="53" spans="1:8" ht="12.75">
      <c r="A53" s="30" t="s">
        <v>70</v>
      </c>
      <c r="B53" s="40" t="s">
        <v>91</v>
      </c>
      <c r="C53" s="40" t="s">
        <v>111</v>
      </c>
      <c r="D53" s="40" t="s">
        <v>152</v>
      </c>
      <c r="E53" s="40" t="s">
        <v>71</v>
      </c>
      <c r="F53" s="122">
        <v>2.806</v>
      </c>
      <c r="G53" s="12"/>
      <c r="H53" s="12"/>
    </row>
    <row r="54" spans="1:8" ht="12.75">
      <c r="A54" s="57" t="s">
        <v>51</v>
      </c>
      <c r="B54" s="40" t="s">
        <v>93</v>
      </c>
      <c r="C54" s="40" t="s">
        <v>92</v>
      </c>
      <c r="D54" s="40"/>
      <c r="E54" s="40"/>
      <c r="F54" s="55">
        <f>F55</f>
        <v>184.76999999999998</v>
      </c>
      <c r="G54" s="12">
        <v>108</v>
      </c>
      <c r="H54" s="12">
        <v>108</v>
      </c>
    </row>
    <row r="55" spans="1:8" ht="12.75">
      <c r="A55" s="30" t="s">
        <v>9</v>
      </c>
      <c r="B55" s="40" t="s">
        <v>93</v>
      </c>
      <c r="C55" s="40" t="s">
        <v>95</v>
      </c>
      <c r="D55" s="40"/>
      <c r="E55" s="40"/>
      <c r="F55" s="17">
        <f>F56</f>
        <v>184.76999999999998</v>
      </c>
      <c r="G55" s="12">
        <v>108</v>
      </c>
      <c r="H55" s="12">
        <v>108</v>
      </c>
    </row>
    <row r="56" spans="1:8" ht="12.75">
      <c r="A56" s="30" t="s">
        <v>115</v>
      </c>
      <c r="B56" s="40" t="s">
        <v>93</v>
      </c>
      <c r="C56" s="40" t="s">
        <v>95</v>
      </c>
      <c r="D56" s="40" t="s">
        <v>114</v>
      </c>
      <c r="E56" s="40"/>
      <c r="F56" s="19">
        <f>F57</f>
        <v>184.76999999999998</v>
      </c>
      <c r="G56" s="12">
        <v>108</v>
      </c>
      <c r="H56" s="12">
        <v>108</v>
      </c>
    </row>
    <row r="57" spans="1:8" ht="24">
      <c r="A57" s="30" t="s">
        <v>77</v>
      </c>
      <c r="B57" s="40" t="s">
        <v>93</v>
      </c>
      <c r="C57" s="40" t="s">
        <v>95</v>
      </c>
      <c r="D57" s="40" t="s">
        <v>116</v>
      </c>
      <c r="E57" s="40"/>
      <c r="F57" s="19">
        <f>F58+F59</f>
        <v>184.76999999999998</v>
      </c>
      <c r="G57" s="12">
        <v>108</v>
      </c>
      <c r="H57" s="12">
        <v>108</v>
      </c>
    </row>
    <row r="58" spans="1:8" ht="50.25" customHeight="1">
      <c r="A58" s="30" t="s">
        <v>67</v>
      </c>
      <c r="B58" s="40" t="s">
        <v>93</v>
      </c>
      <c r="C58" s="40" t="s">
        <v>95</v>
      </c>
      <c r="D58" s="40" t="s">
        <v>116</v>
      </c>
      <c r="E58" s="40" t="s">
        <v>66</v>
      </c>
      <c r="F58" s="124">
        <v>162.6</v>
      </c>
      <c r="G58" s="12"/>
      <c r="H58" s="12"/>
    </row>
    <row r="59" spans="1:8" ht="27" customHeight="1">
      <c r="A59" s="30" t="s">
        <v>69</v>
      </c>
      <c r="B59" s="40" t="s">
        <v>93</v>
      </c>
      <c r="C59" s="40" t="s">
        <v>95</v>
      </c>
      <c r="D59" s="40" t="s">
        <v>116</v>
      </c>
      <c r="E59" s="40" t="s">
        <v>68</v>
      </c>
      <c r="F59" s="124">
        <v>22.17</v>
      </c>
      <c r="G59" s="12">
        <v>108</v>
      </c>
      <c r="H59" s="12">
        <v>108</v>
      </c>
    </row>
    <row r="60" spans="1:8" ht="29.25" customHeight="1">
      <c r="A60" s="57" t="s">
        <v>52</v>
      </c>
      <c r="B60" s="40" t="s">
        <v>95</v>
      </c>
      <c r="C60" s="40" t="s">
        <v>92</v>
      </c>
      <c r="D60" s="40"/>
      <c r="E60" s="40"/>
      <c r="F60" s="55">
        <v>137.7</v>
      </c>
      <c r="G60" s="12">
        <v>108</v>
      </c>
      <c r="H60" s="12">
        <v>108</v>
      </c>
    </row>
    <row r="61" spans="1:8" ht="12.75">
      <c r="A61" s="39" t="s">
        <v>39</v>
      </c>
      <c r="B61" s="41" t="s">
        <v>95</v>
      </c>
      <c r="C61" s="41" t="s">
        <v>96</v>
      </c>
      <c r="D61" s="41"/>
      <c r="E61" s="41"/>
      <c r="F61" s="21">
        <v>137.7</v>
      </c>
      <c r="G61" s="12"/>
      <c r="H61" s="12"/>
    </row>
    <row r="62" spans="1:8" ht="24">
      <c r="A62" s="36" t="s">
        <v>37</v>
      </c>
      <c r="B62" s="41" t="s">
        <v>95</v>
      </c>
      <c r="C62" s="41" t="s">
        <v>96</v>
      </c>
      <c r="D62" s="40" t="s">
        <v>114</v>
      </c>
      <c r="E62" s="40"/>
      <c r="F62" s="22">
        <f>F63</f>
        <v>137.7</v>
      </c>
      <c r="G62" s="12"/>
      <c r="H62" s="12"/>
    </row>
    <row r="63" spans="1:8" ht="12.75">
      <c r="A63" s="36" t="s">
        <v>38</v>
      </c>
      <c r="B63" s="41" t="s">
        <v>95</v>
      </c>
      <c r="C63" s="41" t="s">
        <v>96</v>
      </c>
      <c r="D63" s="40" t="s">
        <v>114</v>
      </c>
      <c r="E63" s="41"/>
      <c r="F63" s="20">
        <f>F64+F65</f>
        <v>137.7</v>
      </c>
      <c r="G63" s="12"/>
      <c r="H63" s="12"/>
    </row>
    <row r="64" spans="1:8" ht="51" customHeight="1">
      <c r="A64" s="30" t="s">
        <v>67</v>
      </c>
      <c r="B64" s="41" t="s">
        <v>95</v>
      </c>
      <c r="C64" s="41" t="s">
        <v>96</v>
      </c>
      <c r="D64" s="40" t="s">
        <v>175</v>
      </c>
      <c r="E64" s="40" t="s">
        <v>66</v>
      </c>
      <c r="F64" s="124">
        <v>0</v>
      </c>
      <c r="G64" s="12"/>
      <c r="H64" s="12"/>
    </row>
    <row r="65" spans="1:8" ht="24">
      <c r="A65" s="30" t="s">
        <v>69</v>
      </c>
      <c r="B65" s="41" t="s">
        <v>95</v>
      </c>
      <c r="C65" s="41" t="s">
        <v>96</v>
      </c>
      <c r="D65" s="40" t="s">
        <v>175</v>
      </c>
      <c r="E65" s="40" t="s">
        <v>68</v>
      </c>
      <c r="F65" s="124">
        <v>137.7</v>
      </c>
      <c r="G65" s="12"/>
      <c r="H65" s="12"/>
    </row>
    <row r="66" spans="1:8" ht="12.75">
      <c r="A66" s="47" t="s">
        <v>117</v>
      </c>
      <c r="B66" s="58" t="s">
        <v>94</v>
      </c>
      <c r="C66" s="58" t="s">
        <v>97</v>
      </c>
      <c r="D66" s="58"/>
      <c r="E66" s="58"/>
      <c r="F66" s="53">
        <v>1444.5</v>
      </c>
      <c r="G66" s="12"/>
      <c r="H66" s="12"/>
    </row>
    <row r="67" spans="1:8" ht="36" customHeight="1">
      <c r="A67" s="30" t="s">
        <v>54</v>
      </c>
      <c r="B67" s="41" t="s">
        <v>94</v>
      </c>
      <c r="C67" s="41" t="s">
        <v>97</v>
      </c>
      <c r="D67" s="41" t="s">
        <v>154</v>
      </c>
      <c r="E67" s="41"/>
      <c r="F67" s="53">
        <v>1444.5</v>
      </c>
      <c r="G67" s="12"/>
      <c r="H67" s="12"/>
    </row>
    <row r="68" spans="1:8" ht="36" customHeight="1">
      <c r="A68" s="30" t="s">
        <v>73</v>
      </c>
      <c r="B68" s="41" t="s">
        <v>94</v>
      </c>
      <c r="C68" s="41" t="s">
        <v>97</v>
      </c>
      <c r="D68" s="41" t="s">
        <v>155</v>
      </c>
      <c r="E68" s="40"/>
      <c r="F68" s="53">
        <v>1444.5</v>
      </c>
      <c r="G68" s="12"/>
      <c r="H68" s="12"/>
    </row>
    <row r="69" spans="1:11" ht="25.5" customHeight="1">
      <c r="A69" s="30" t="s">
        <v>69</v>
      </c>
      <c r="B69" s="41" t="s">
        <v>94</v>
      </c>
      <c r="C69" s="41" t="s">
        <v>97</v>
      </c>
      <c r="D69" s="41" t="s">
        <v>155</v>
      </c>
      <c r="E69" s="40" t="s">
        <v>68</v>
      </c>
      <c r="F69" s="53">
        <v>1444.5</v>
      </c>
      <c r="G69" s="12"/>
      <c r="H69" s="12"/>
      <c r="K69" s="23"/>
    </row>
    <row r="70" spans="1:11" ht="12.75">
      <c r="A70" s="56" t="s">
        <v>156</v>
      </c>
      <c r="B70" s="40" t="s">
        <v>98</v>
      </c>
      <c r="C70" s="40" t="s">
        <v>92</v>
      </c>
      <c r="D70" s="40"/>
      <c r="E70" s="40"/>
      <c r="F70" s="55">
        <v>2123.175</v>
      </c>
      <c r="G70" s="12"/>
      <c r="H70" s="12"/>
      <c r="K70" s="23"/>
    </row>
    <row r="71" spans="1:11" ht="12.75">
      <c r="A71" s="56" t="s">
        <v>157</v>
      </c>
      <c r="B71" s="40" t="s">
        <v>98</v>
      </c>
      <c r="C71" s="40" t="s">
        <v>93</v>
      </c>
      <c r="D71" s="40" t="s">
        <v>158</v>
      </c>
      <c r="E71" s="40"/>
      <c r="F71" s="55">
        <v>204.903</v>
      </c>
      <c r="G71" s="12"/>
      <c r="H71" s="12"/>
      <c r="K71" s="23"/>
    </row>
    <row r="72" spans="1:8" ht="12.75">
      <c r="A72" s="37" t="s">
        <v>78</v>
      </c>
      <c r="B72" s="41" t="s">
        <v>98</v>
      </c>
      <c r="C72" s="40" t="s">
        <v>95</v>
      </c>
      <c r="D72" s="40" t="s">
        <v>159</v>
      </c>
      <c r="E72" s="40"/>
      <c r="F72" s="17">
        <v>1918.272</v>
      </c>
      <c r="G72" s="10" t="e">
        <f>#REF!</f>
        <v>#REF!</v>
      </c>
      <c r="H72" s="10" t="e">
        <f>#REF!</f>
        <v>#REF!</v>
      </c>
    </row>
    <row r="73" spans="1:8" ht="12.75">
      <c r="A73" s="37" t="s">
        <v>11</v>
      </c>
      <c r="B73" s="41" t="s">
        <v>98</v>
      </c>
      <c r="C73" s="40" t="s">
        <v>95</v>
      </c>
      <c r="D73" s="40" t="s">
        <v>160</v>
      </c>
      <c r="E73" s="40"/>
      <c r="F73" s="17">
        <f>F74</f>
        <v>1215.2</v>
      </c>
      <c r="G73" s="10"/>
      <c r="H73" s="10"/>
    </row>
    <row r="74" spans="1:8" ht="24">
      <c r="A74" s="30" t="s">
        <v>69</v>
      </c>
      <c r="B74" s="41" t="s">
        <v>98</v>
      </c>
      <c r="C74" s="40" t="s">
        <v>95</v>
      </c>
      <c r="D74" s="40" t="s">
        <v>160</v>
      </c>
      <c r="E74" s="40" t="s">
        <v>68</v>
      </c>
      <c r="F74" s="124">
        <v>1215.2</v>
      </c>
      <c r="G74" s="10"/>
      <c r="H74" s="10"/>
    </row>
    <row r="75" spans="1:8" ht="16.5" customHeight="1">
      <c r="A75" s="38" t="s">
        <v>33</v>
      </c>
      <c r="B75" s="41" t="s">
        <v>98</v>
      </c>
      <c r="C75" s="40" t="s">
        <v>95</v>
      </c>
      <c r="D75" s="40" t="s">
        <v>161</v>
      </c>
      <c r="E75" s="41"/>
      <c r="F75" s="19">
        <v>435.649</v>
      </c>
      <c r="G75" s="10"/>
      <c r="H75" s="10"/>
    </row>
    <row r="76" spans="1:8" ht="24.75" customHeight="1">
      <c r="A76" s="30" t="s">
        <v>69</v>
      </c>
      <c r="B76" s="41" t="s">
        <v>98</v>
      </c>
      <c r="C76" s="40" t="s">
        <v>95</v>
      </c>
      <c r="D76" s="40" t="s">
        <v>161</v>
      </c>
      <c r="E76" s="40" t="s">
        <v>68</v>
      </c>
      <c r="F76" s="124">
        <v>435.649</v>
      </c>
      <c r="G76" s="10"/>
      <c r="H76" s="10"/>
    </row>
    <row r="77" spans="1:8" ht="12.75">
      <c r="A77" s="38" t="s">
        <v>34</v>
      </c>
      <c r="B77" s="41" t="s">
        <v>98</v>
      </c>
      <c r="C77" s="40" t="s">
        <v>95</v>
      </c>
      <c r="D77" s="40" t="s">
        <v>162</v>
      </c>
      <c r="E77" s="40"/>
      <c r="F77" s="19">
        <v>267.423</v>
      </c>
      <c r="G77" s="10"/>
      <c r="H77" s="10"/>
    </row>
    <row r="78" spans="1:8" ht="24.75" customHeight="1">
      <c r="A78" s="30" t="s">
        <v>69</v>
      </c>
      <c r="B78" s="41" t="s">
        <v>98</v>
      </c>
      <c r="C78" s="40" t="s">
        <v>95</v>
      </c>
      <c r="D78" s="40" t="s">
        <v>162</v>
      </c>
      <c r="E78" s="40" t="s">
        <v>68</v>
      </c>
      <c r="F78" s="125">
        <v>267.423</v>
      </c>
      <c r="G78" s="10"/>
      <c r="H78" s="10"/>
    </row>
    <row r="79" spans="1:8" ht="12.75" customHeight="1" hidden="1">
      <c r="A79" s="32" t="s">
        <v>41</v>
      </c>
      <c r="B79" s="41" t="s">
        <v>40</v>
      </c>
      <c r="C79" s="41"/>
      <c r="D79" s="41"/>
      <c r="E79" s="41"/>
      <c r="F79" s="44"/>
      <c r="G79" s="13">
        <f>G80</f>
        <v>0</v>
      </c>
      <c r="H79" s="13">
        <f>H80</f>
        <v>0</v>
      </c>
    </row>
    <row r="80" spans="1:8" ht="12.75" customHeight="1" hidden="1">
      <c r="A80" s="31" t="s">
        <v>43</v>
      </c>
      <c r="B80" s="41" t="s">
        <v>40</v>
      </c>
      <c r="C80" s="41" t="s">
        <v>42</v>
      </c>
      <c r="D80" s="41" t="s">
        <v>42</v>
      </c>
      <c r="E80" s="41"/>
      <c r="F80" s="44"/>
      <c r="G80" s="14">
        <f>G81</f>
        <v>0</v>
      </c>
      <c r="H80" s="14">
        <f>H81</f>
        <v>0</v>
      </c>
    </row>
    <row r="81" spans="1:8" ht="12.75" customHeight="1" hidden="1">
      <c r="A81" s="29" t="s">
        <v>21</v>
      </c>
      <c r="B81" s="40" t="s">
        <v>40</v>
      </c>
      <c r="C81" s="40" t="s">
        <v>42</v>
      </c>
      <c r="D81" s="40" t="s">
        <v>42</v>
      </c>
      <c r="E81" s="40"/>
      <c r="F81" s="43"/>
      <c r="G81" s="12">
        <v>0</v>
      </c>
      <c r="H81" s="12">
        <v>0</v>
      </c>
    </row>
    <row r="82" spans="1:8" ht="12.75" customHeight="1" hidden="1">
      <c r="A82" s="32" t="s">
        <v>45</v>
      </c>
      <c r="B82" s="41" t="s">
        <v>44</v>
      </c>
      <c r="C82" s="41"/>
      <c r="D82" s="41"/>
      <c r="E82" s="41"/>
      <c r="F82" s="42"/>
      <c r="G82" s="10">
        <f>G83</f>
        <v>0</v>
      </c>
      <c r="H82" s="10">
        <f>H83</f>
        <v>0</v>
      </c>
    </row>
    <row r="83" spans="1:8" ht="12.75" customHeight="1" hidden="1">
      <c r="A83" s="31" t="s">
        <v>47</v>
      </c>
      <c r="B83" s="41" t="s">
        <v>44</v>
      </c>
      <c r="C83" s="41" t="s">
        <v>46</v>
      </c>
      <c r="D83" s="41" t="s">
        <v>46</v>
      </c>
      <c r="E83" s="41"/>
      <c r="F83" s="42"/>
      <c r="G83" s="11">
        <f>G84</f>
        <v>0</v>
      </c>
      <c r="H83" s="11">
        <f>H84</f>
        <v>0</v>
      </c>
    </row>
    <row r="84" spans="1:8" ht="12.75" customHeight="1" hidden="1">
      <c r="A84" s="28" t="s">
        <v>5</v>
      </c>
      <c r="B84" s="40" t="s">
        <v>44</v>
      </c>
      <c r="C84" s="40" t="s">
        <v>46</v>
      </c>
      <c r="D84" s="40" t="s">
        <v>46</v>
      </c>
      <c r="E84" s="40"/>
      <c r="F84" s="43"/>
      <c r="G84" s="12">
        <v>0</v>
      </c>
      <c r="H84" s="12">
        <v>0</v>
      </c>
    </row>
    <row r="85" spans="1:10" ht="12.75">
      <c r="A85" s="47" t="s">
        <v>14</v>
      </c>
      <c r="B85" s="59"/>
      <c r="C85" s="40"/>
      <c r="D85" s="40"/>
      <c r="E85" s="40"/>
      <c r="F85" s="55">
        <v>2150.859</v>
      </c>
      <c r="G85" s="12">
        <v>600</v>
      </c>
      <c r="H85" s="12">
        <v>600</v>
      </c>
      <c r="J85" s="25"/>
    </row>
    <row r="86" spans="1:8" ht="12.75" customHeight="1" hidden="1">
      <c r="A86" s="33" t="s">
        <v>18</v>
      </c>
      <c r="B86" s="41" t="s">
        <v>17</v>
      </c>
      <c r="C86" s="41"/>
      <c r="D86" s="41"/>
      <c r="E86" s="41"/>
      <c r="F86" s="42"/>
      <c r="G86" s="10">
        <f>G87+G89+G91</f>
        <v>0</v>
      </c>
      <c r="H86" s="10">
        <f>H87+H89+H91</f>
        <v>0</v>
      </c>
    </row>
    <row r="87" spans="1:8" ht="12.75" customHeight="1" hidden="1">
      <c r="A87" s="34" t="s">
        <v>20</v>
      </c>
      <c r="B87" s="41" t="s">
        <v>17</v>
      </c>
      <c r="C87" s="41" t="s">
        <v>19</v>
      </c>
      <c r="D87" s="41" t="s">
        <v>19</v>
      </c>
      <c r="E87" s="41"/>
      <c r="F87" s="42"/>
      <c r="G87" s="11">
        <f>G88</f>
        <v>0</v>
      </c>
      <c r="H87" s="11">
        <f>H88</f>
        <v>0</v>
      </c>
    </row>
    <row r="88" spans="1:8" ht="12.75" customHeight="1" hidden="1">
      <c r="A88" s="28" t="s">
        <v>21</v>
      </c>
      <c r="B88" s="40" t="s">
        <v>17</v>
      </c>
      <c r="C88" s="40" t="s">
        <v>19</v>
      </c>
      <c r="D88" s="40" t="s">
        <v>19</v>
      </c>
      <c r="E88" s="40"/>
      <c r="F88" s="43"/>
      <c r="G88" s="12"/>
      <c r="H88" s="12"/>
    </row>
    <row r="89" spans="1:8" ht="12.75" customHeight="1" hidden="1">
      <c r="A89" s="34" t="s">
        <v>25</v>
      </c>
      <c r="B89" s="41" t="s">
        <v>17</v>
      </c>
      <c r="C89" s="41" t="s">
        <v>24</v>
      </c>
      <c r="D89" s="41" t="s">
        <v>24</v>
      </c>
      <c r="E89" s="41"/>
      <c r="F89" s="42"/>
      <c r="G89" s="11">
        <f>G90</f>
        <v>0</v>
      </c>
      <c r="H89" s="11">
        <f>H90</f>
        <v>0</v>
      </c>
    </row>
    <row r="90" spans="1:8" ht="12.75" customHeight="1" hidden="1">
      <c r="A90" s="28" t="s">
        <v>20</v>
      </c>
      <c r="B90" s="40" t="s">
        <v>17</v>
      </c>
      <c r="C90" s="40" t="s">
        <v>24</v>
      </c>
      <c r="D90" s="40" t="s">
        <v>24</v>
      </c>
      <c r="E90" s="40"/>
      <c r="F90" s="43"/>
      <c r="G90" s="12"/>
      <c r="H90" s="12"/>
    </row>
    <row r="91" spans="1:8" ht="12.75" customHeight="1" hidden="1">
      <c r="A91" s="34" t="s">
        <v>23</v>
      </c>
      <c r="B91" s="45" t="s">
        <v>17</v>
      </c>
      <c r="C91" s="45" t="s">
        <v>22</v>
      </c>
      <c r="D91" s="45" t="s">
        <v>22</v>
      </c>
      <c r="E91" s="45"/>
      <c r="F91" s="42"/>
      <c r="G91" s="11">
        <f>G92</f>
        <v>0</v>
      </c>
      <c r="H91" s="11">
        <f>H92</f>
        <v>0</v>
      </c>
    </row>
    <row r="92" spans="1:8" ht="12.75" customHeight="1" hidden="1">
      <c r="A92" s="28" t="s">
        <v>5</v>
      </c>
      <c r="B92" s="46" t="s">
        <v>17</v>
      </c>
      <c r="C92" s="46" t="s">
        <v>22</v>
      </c>
      <c r="D92" s="46" t="s">
        <v>22</v>
      </c>
      <c r="E92" s="46"/>
      <c r="F92" s="43"/>
      <c r="G92" s="12"/>
      <c r="H92" s="12"/>
    </row>
    <row r="93" spans="1:8" ht="12.75" customHeight="1" hidden="1">
      <c r="A93" s="32" t="s">
        <v>27</v>
      </c>
      <c r="B93" s="41" t="s">
        <v>26</v>
      </c>
      <c r="C93" s="41"/>
      <c r="D93" s="41"/>
      <c r="E93" s="41"/>
      <c r="F93" s="42"/>
      <c r="G93" s="10">
        <f>G94</f>
        <v>0</v>
      </c>
      <c r="H93" s="10">
        <f>H94</f>
        <v>0</v>
      </c>
    </row>
    <row r="94" spans="1:8" ht="12.75" customHeight="1" hidden="1">
      <c r="A94" s="31" t="s">
        <v>29</v>
      </c>
      <c r="B94" s="41" t="s">
        <v>26</v>
      </c>
      <c r="C94" s="41" t="s">
        <v>28</v>
      </c>
      <c r="D94" s="41" t="s">
        <v>28</v>
      </c>
      <c r="E94" s="41"/>
      <c r="F94" s="42"/>
      <c r="G94" s="11">
        <f>G95</f>
        <v>0</v>
      </c>
      <c r="H94" s="11">
        <f>H95</f>
        <v>0</v>
      </c>
    </row>
    <row r="95" spans="1:8" ht="12.75" customHeight="1" hidden="1">
      <c r="A95" s="28" t="s">
        <v>5</v>
      </c>
      <c r="B95" s="40" t="s">
        <v>26</v>
      </c>
      <c r="C95" s="40" t="s">
        <v>28</v>
      </c>
      <c r="D95" s="40" t="s">
        <v>28</v>
      </c>
      <c r="E95" s="40"/>
      <c r="F95" s="43"/>
      <c r="G95" s="12"/>
      <c r="H95" s="12"/>
    </row>
    <row r="96" spans="1:8" ht="12.75" customHeight="1" hidden="1">
      <c r="A96" s="33" t="s">
        <v>75</v>
      </c>
      <c r="B96" s="41" t="s">
        <v>10</v>
      </c>
      <c r="C96" s="40"/>
      <c r="D96" s="40"/>
      <c r="E96" s="40"/>
      <c r="F96" s="42"/>
      <c r="G96" s="10">
        <f>G97+G99+G101</f>
        <v>0</v>
      </c>
      <c r="H96" s="10">
        <f>H97+H99+H101</f>
        <v>0</v>
      </c>
    </row>
    <row r="97" spans="1:8" ht="12.75" customHeight="1" hidden="1">
      <c r="A97" s="34" t="s">
        <v>11</v>
      </c>
      <c r="B97" s="45" t="s">
        <v>10</v>
      </c>
      <c r="C97" s="45" t="s">
        <v>12</v>
      </c>
      <c r="D97" s="45" t="s">
        <v>12</v>
      </c>
      <c r="E97" s="45"/>
      <c r="F97" s="42"/>
      <c r="G97" s="11">
        <f>G98</f>
        <v>0</v>
      </c>
      <c r="H97" s="11">
        <f>H98</f>
        <v>0</v>
      </c>
    </row>
    <row r="98" spans="1:8" ht="12.75" customHeight="1" hidden="1">
      <c r="A98" s="28" t="s">
        <v>5</v>
      </c>
      <c r="B98" s="46" t="s">
        <v>10</v>
      </c>
      <c r="C98" s="46" t="s">
        <v>12</v>
      </c>
      <c r="D98" s="46" t="s">
        <v>12</v>
      </c>
      <c r="E98" s="46"/>
      <c r="F98" s="43"/>
      <c r="G98" s="12">
        <v>0</v>
      </c>
      <c r="H98" s="12">
        <v>0</v>
      </c>
    </row>
    <row r="99" spans="1:8" ht="12.75" customHeight="1" hidden="1">
      <c r="A99" s="34" t="s">
        <v>54</v>
      </c>
      <c r="B99" s="45" t="s">
        <v>10</v>
      </c>
      <c r="C99" s="45" t="s">
        <v>13</v>
      </c>
      <c r="D99" s="45" t="s">
        <v>13</v>
      </c>
      <c r="E99" s="45"/>
      <c r="F99" s="42"/>
      <c r="G99" s="11">
        <f>G100</f>
        <v>0</v>
      </c>
      <c r="H99" s="11">
        <f>H100</f>
        <v>0</v>
      </c>
    </row>
    <row r="100" spans="1:8" ht="12.75" customHeight="1" hidden="1">
      <c r="A100" s="28" t="s">
        <v>5</v>
      </c>
      <c r="B100" s="46" t="s">
        <v>10</v>
      </c>
      <c r="C100" s="46" t="s">
        <v>13</v>
      </c>
      <c r="D100" s="46" t="s">
        <v>13</v>
      </c>
      <c r="E100" s="46"/>
      <c r="F100" s="43"/>
      <c r="G100" s="12">
        <v>0</v>
      </c>
      <c r="H100" s="12">
        <v>0</v>
      </c>
    </row>
    <row r="101" spans="1:8" ht="12.75" customHeight="1" hidden="1">
      <c r="A101" s="31" t="s">
        <v>32</v>
      </c>
      <c r="B101" s="41" t="s">
        <v>10</v>
      </c>
      <c r="C101" s="41" t="s">
        <v>31</v>
      </c>
      <c r="D101" s="41" t="s">
        <v>31</v>
      </c>
      <c r="E101" s="41"/>
      <c r="F101" s="44"/>
      <c r="G101" s="14">
        <f>G102</f>
        <v>0</v>
      </c>
      <c r="H101" s="14">
        <f>H102</f>
        <v>0</v>
      </c>
    </row>
    <row r="102" spans="1:8" ht="12.75" customHeight="1" hidden="1">
      <c r="A102" s="29" t="s">
        <v>5</v>
      </c>
      <c r="B102" s="40" t="s">
        <v>10</v>
      </c>
      <c r="C102" s="40" t="s">
        <v>31</v>
      </c>
      <c r="D102" s="40" t="s">
        <v>31</v>
      </c>
      <c r="E102" s="40"/>
      <c r="F102" s="43"/>
      <c r="G102" s="12">
        <v>0</v>
      </c>
      <c r="H102" s="12">
        <v>0</v>
      </c>
    </row>
    <row r="103" spans="1:8" ht="12.75" customHeight="1" hidden="1">
      <c r="A103" s="32" t="s">
        <v>55</v>
      </c>
      <c r="B103" s="45" t="s">
        <v>56</v>
      </c>
      <c r="C103" s="45"/>
      <c r="D103" s="45"/>
      <c r="E103" s="45"/>
      <c r="F103" s="42"/>
      <c r="G103" s="10">
        <f>G104+G106+G108</f>
        <v>0</v>
      </c>
      <c r="H103" s="10">
        <f>H104+H106+H108</f>
        <v>0</v>
      </c>
    </row>
    <row r="104" spans="1:8" ht="12.75" customHeight="1" hidden="1">
      <c r="A104" s="34" t="s">
        <v>57</v>
      </c>
      <c r="B104" s="45" t="s">
        <v>56</v>
      </c>
      <c r="C104" s="45" t="s">
        <v>58</v>
      </c>
      <c r="D104" s="45" t="s">
        <v>58</v>
      </c>
      <c r="E104" s="45"/>
      <c r="F104" s="42"/>
      <c r="G104" s="11">
        <f>G105</f>
        <v>0</v>
      </c>
      <c r="H104" s="11">
        <f>H105</f>
        <v>0</v>
      </c>
    </row>
    <row r="105" spans="1:8" ht="12.75" customHeight="1" hidden="1">
      <c r="A105" s="28" t="s">
        <v>5</v>
      </c>
      <c r="B105" s="46" t="s">
        <v>56</v>
      </c>
      <c r="C105" s="46" t="s">
        <v>59</v>
      </c>
      <c r="D105" s="46" t="s">
        <v>59</v>
      </c>
      <c r="E105" s="46"/>
      <c r="F105" s="43"/>
      <c r="G105" s="12">
        <v>0</v>
      </c>
      <c r="H105" s="12">
        <v>0</v>
      </c>
    </row>
    <row r="106" spans="1:8" ht="12.75" customHeight="1" hidden="1">
      <c r="A106" s="34" t="s">
        <v>20</v>
      </c>
      <c r="B106" s="45" t="s">
        <v>56</v>
      </c>
      <c r="C106" s="45" t="s">
        <v>19</v>
      </c>
      <c r="D106" s="45" t="s">
        <v>19</v>
      </c>
      <c r="E106" s="45"/>
      <c r="F106" s="42"/>
      <c r="G106" s="11">
        <f>G107</f>
        <v>0</v>
      </c>
      <c r="H106" s="11">
        <f>H107</f>
        <v>0</v>
      </c>
    </row>
    <row r="107" spans="1:8" ht="12.75" customHeight="1" hidden="1">
      <c r="A107" s="28" t="s">
        <v>21</v>
      </c>
      <c r="B107" s="46" t="s">
        <v>56</v>
      </c>
      <c r="C107" s="46" t="s">
        <v>19</v>
      </c>
      <c r="D107" s="46" t="s">
        <v>19</v>
      </c>
      <c r="E107" s="46"/>
      <c r="F107" s="43"/>
      <c r="G107" s="12">
        <v>0</v>
      </c>
      <c r="H107" s="12">
        <v>0</v>
      </c>
    </row>
    <row r="108" spans="1:8" ht="12.75" customHeight="1" hidden="1">
      <c r="A108" s="34" t="s">
        <v>57</v>
      </c>
      <c r="B108" s="45" t="s">
        <v>56</v>
      </c>
      <c r="C108" s="45" t="s">
        <v>30</v>
      </c>
      <c r="D108" s="45" t="s">
        <v>30</v>
      </c>
      <c r="E108" s="45"/>
      <c r="F108" s="42"/>
      <c r="G108" s="11">
        <f>G109</f>
        <v>0</v>
      </c>
      <c r="H108" s="11">
        <f>H109</f>
        <v>0</v>
      </c>
    </row>
    <row r="109" spans="1:8" ht="12.75" customHeight="1" hidden="1">
      <c r="A109" s="28" t="s">
        <v>21</v>
      </c>
      <c r="B109" s="46" t="s">
        <v>56</v>
      </c>
      <c r="C109" s="46" t="s">
        <v>30</v>
      </c>
      <c r="D109" s="46" t="s">
        <v>30</v>
      </c>
      <c r="E109" s="46"/>
      <c r="F109" s="43"/>
      <c r="G109" s="12">
        <v>0</v>
      </c>
      <c r="H109" s="12">
        <v>0</v>
      </c>
    </row>
    <row r="110" spans="1:8" ht="12.75" customHeight="1" hidden="1">
      <c r="A110" s="34" t="s">
        <v>60</v>
      </c>
      <c r="B110" s="45" t="s">
        <v>56</v>
      </c>
      <c r="C110" s="45" t="s">
        <v>24</v>
      </c>
      <c r="D110" s="45" t="s">
        <v>24</v>
      </c>
      <c r="E110" s="45"/>
      <c r="F110" s="42"/>
      <c r="G110" s="11">
        <f>G111</f>
        <v>0</v>
      </c>
      <c r="H110" s="11">
        <f>H111</f>
        <v>0</v>
      </c>
    </row>
    <row r="111" spans="1:8" ht="12.75" customHeight="1" hidden="1">
      <c r="A111" s="28" t="s">
        <v>21</v>
      </c>
      <c r="B111" s="46" t="s">
        <v>56</v>
      </c>
      <c r="C111" s="46" t="s">
        <v>24</v>
      </c>
      <c r="D111" s="46" t="s">
        <v>24</v>
      </c>
      <c r="E111" s="46"/>
      <c r="F111" s="43"/>
      <c r="G111" s="12">
        <v>0</v>
      </c>
      <c r="H111" s="12">
        <v>0</v>
      </c>
    </row>
    <row r="112" spans="1:8" ht="12.75" customHeight="1" hidden="1">
      <c r="A112" s="33" t="s">
        <v>61</v>
      </c>
      <c r="B112" s="45" t="s">
        <v>62</v>
      </c>
      <c r="C112" s="45"/>
      <c r="D112" s="45"/>
      <c r="E112" s="45"/>
      <c r="F112" s="42"/>
      <c r="G112" s="10">
        <f>G113+G115</f>
        <v>0</v>
      </c>
      <c r="H112" s="10">
        <f>H113+H115</f>
        <v>0</v>
      </c>
    </row>
    <row r="113" spans="1:8" ht="12.75" customHeight="1" hidden="1">
      <c r="A113" s="34" t="s">
        <v>20</v>
      </c>
      <c r="B113" s="45" t="s">
        <v>62</v>
      </c>
      <c r="C113" s="45" t="s">
        <v>19</v>
      </c>
      <c r="D113" s="45" t="s">
        <v>19</v>
      </c>
      <c r="E113" s="45"/>
      <c r="F113" s="42"/>
      <c r="G113" s="11">
        <f>G114</f>
        <v>0</v>
      </c>
      <c r="H113" s="11">
        <f>H114</f>
        <v>0</v>
      </c>
    </row>
    <row r="114" spans="1:8" ht="12.75" customHeight="1" hidden="1">
      <c r="A114" s="28" t="s">
        <v>21</v>
      </c>
      <c r="B114" s="46" t="s">
        <v>62</v>
      </c>
      <c r="C114" s="46" t="s">
        <v>19</v>
      </c>
      <c r="D114" s="46" t="s">
        <v>19</v>
      </c>
      <c r="E114" s="46"/>
      <c r="F114" s="43"/>
      <c r="G114" s="12">
        <v>0</v>
      </c>
      <c r="H114" s="12">
        <v>0</v>
      </c>
    </row>
    <row r="115" spans="1:8" ht="12.75" customHeight="1" hidden="1">
      <c r="A115" s="34" t="s">
        <v>25</v>
      </c>
      <c r="B115" s="45"/>
      <c r="C115" s="45"/>
      <c r="D115" s="45"/>
      <c r="E115" s="45"/>
      <c r="F115" s="42"/>
      <c r="G115" s="11"/>
      <c r="H115" s="11"/>
    </row>
    <row r="116" spans="1:8" ht="12.75" customHeight="1" hidden="1">
      <c r="A116" s="28" t="s">
        <v>20</v>
      </c>
      <c r="B116" s="46"/>
      <c r="C116" s="46"/>
      <c r="D116" s="46"/>
      <c r="E116" s="46"/>
      <c r="F116" s="43"/>
      <c r="G116" s="12"/>
      <c r="H116" s="12"/>
    </row>
    <row r="117" spans="1:8" ht="12.75">
      <c r="A117" s="38" t="s">
        <v>79</v>
      </c>
      <c r="B117" s="41" t="s">
        <v>103</v>
      </c>
      <c r="C117" s="41" t="s">
        <v>91</v>
      </c>
      <c r="D117" s="41"/>
      <c r="E117" s="41"/>
      <c r="F117" s="17">
        <v>2150.859</v>
      </c>
      <c r="G117" s="10" t="e">
        <f>G118+#REF!+#REF!+G121</f>
        <v>#REF!</v>
      </c>
      <c r="H117" s="10" t="e">
        <f>H118+#REF!+#REF!+H121</f>
        <v>#REF!</v>
      </c>
    </row>
    <row r="118" spans="1:8" ht="24">
      <c r="A118" s="36" t="s">
        <v>15</v>
      </c>
      <c r="B118" s="40" t="s">
        <v>103</v>
      </c>
      <c r="C118" s="40" t="s">
        <v>91</v>
      </c>
      <c r="D118" s="40" t="s">
        <v>159</v>
      </c>
      <c r="E118" s="40"/>
      <c r="F118" s="18">
        <v>2150.859</v>
      </c>
      <c r="G118" s="11" t="e">
        <f>#REF!+#REF!+#REF!</f>
        <v>#REF!</v>
      </c>
      <c r="H118" s="11" t="e">
        <f>#REF!+#REF!+#REF!</f>
        <v>#REF!</v>
      </c>
    </row>
    <row r="119" spans="1:8" ht="24">
      <c r="A119" s="36" t="s">
        <v>74</v>
      </c>
      <c r="B119" s="40" t="s">
        <v>103</v>
      </c>
      <c r="C119" s="40" t="s">
        <v>91</v>
      </c>
      <c r="D119" s="40" t="s">
        <v>164</v>
      </c>
      <c r="E119" s="40"/>
      <c r="F119" s="18">
        <f>F120</f>
        <v>2108.467</v>
      </c>
      <c r="G119" s="11" t="e">
        <f>#REF!</f>
        <v>#REF!</v>
      </c>
      <c r="H119" s="11" t="e">
        <f>#REF!</f>
        <v>#REF!</v>
      </c>
    </row>
    <row r="120" spans="1:8" ht="36">
      <c r="A120" s="30" t="s">
        <v>16</v>
      </c>
      <c r="B120" s="40" t="s">
        <v>103</v>
      </c>
      <c r="C120" s="40" t="s">
        <v>91</v>
      </c>
      <c r="D120" s="40" t="s">
        <v>163</v>
      </c>
      <c r="E120" s="40"/>
      <c r="F120" s="18">
        <f>F121+F123</f>
        <v>2108.467</v>
      </c>
      <c r="G120" s="12">
        <v>381.607</v>
      </c>
      <c r="H120" s="12">
        <v>381.607</v>
      </c>
    </row>
    <row r="121" spans="1:8" ht="48">
      <c r="A121" s="30" t="s">
        <v>67</v>
      </c>
      <c r="B121" s="40" t="s">
        <v>103</v>
      </c>
      <c r="C121" s="40" t="s">
        <v>91</v>
      </c>
      <c r="D121" s="40" t="s">
        <v>163</v>
      </c>
      <c r="E121" s="40" t="s">
        <v>66</v>
      </c>
      <c r="F121" s="125">
        <v>1673.967</v>
      </c>
      <c r="G121" s="11">
        <f>G123</f>
        <v>0</v>
      </c>
      <c r="H121" s="11">
        <f>H123</f>
        <v>0</v>
      </c>
    </row>
    <row r="122" spans="1:8" ht="12.75">
      <c r="A122" s="30" t="s">
        <v>165</v>
      </c>
      <c r="B122" s="40" t="s">
        <v>103</v>
      </c>
      <c r="C122" s="40" t="s">
        <v>91</v>
      </c>
      <c r="D122" s="40" t="s">
        <v>166</v>
      </c>
      <c r="E122" s="40" t="s">
        <v>66</v>
      </c>
      <c r="F122" s="125">
        <v>42.372</v>
      </c>
      <c r="G122" s="11"/>
      <c r="H122" s="11"/>
    </row>
    <row r="123" spans="1:8" ht="24.75" customHeight="1">
      <c r="A123" s="30" t="s">
        <v>69</v>
      </c>
      <c r="B123" s="40" t="s">
        <v>103</v>
      </c>
      <c r="C123" s="40" t="s">
        <v>91</v>
      </c>
      <c r="D123" s="40" t="s">
        <v>163</v>
      </c>
      <c r="E123" s="41" t="s">
        <v>68</v>
      </c>
      <c r="F123" s="124">
        <v>434.5</v>
      </c>
      <c r="G123" s="12">
        <v>0</v>
      </c>
      <c r="H123" s="12">
        <v>0</v>
      </c>
    </row>
    <row r="124" spans="1:8" ht="12.75" customHeight="1" hidden="1">
      <c r="A124" s="30" t="s">
        <v>67</v>
      </c>
      <c r="B124" s="41" t="s">
        <v>63</v>
      </c>
      <c r="C124" s="41" t="s">
        <v>35</v>
      </c>
      <c r="D124" s="41" t="s">
        <v>35</v>
      </c>
      <c r="E124" s="41"/>
      <c r="F124" s="42"/>
      <c r="G124" s="11">
        <f>G125</f>
        <v>0</v>
      </c>
      <c r="H124" s="11">
        <f>H125</f>
        <v>0</v>
      </c>
    </row>
    <row r="125" spans="1:8" ht="12.75" customHeight="1" hidden="1">
      <c r="A125" s="28" t="s">
        <v>69</v>
      </c>
      <c r="B125" s="40" t="s">
        <v>63</v>
      </c>
      <c r="C125" s="40" t="s">
        <v>35</v>
      </c>
      <c r="D125" s="40" t="s">
        <v>35</v>
      </c>
      <c r="E125" s="40"/>
      <c r="F125" s="43"/>
      <c r="G125" s="12"/>
      <c r="H125" s="12"/>
    </row>
    <row r="126" spans="1:8" ht="12.75" customHeight="1" hidden="1">
      <c r="A126" s="31" t="s">
        <v>64</v>
      </c>
      <c r="B126" s="41" t="s">
        <v>56</v>
      </c>
      <c r="C126" s="41" t="s">
        <v>65</v>
      </c>
      <c r="D126" s="41" t="s">
        <v>65</v>
      </c>
      <c r="E126" s="41"/>
      <c r="F126" s="42"/>
      <c r="G126" s="11">
        <f>G127</f>
        <v>1500</v>
      </c>
      <c r="H126" s="11">
        <f>H127</f>
        <v>1500</v>
      </c>
    </row>
    <row r="127" spans="1:8" ht="12.75" customHeight="1" hidden="1">
      <c r="A127" s="29" t="s">
        <v>5</v>
      </c>
      <c r="B127" s="40" t="s">
        <v>56</v>
      </c>
      <c r="C127" s="40" t="s">
        <v>65</v>
      </c>
      <c r="D127" s="40" t="s">
        <v>65</v>
      </c>
      <c r="E127" s="40"/>
      <c r="F127" s="43"/>
      <c r="G127" s="12">
        <v>1500</v>
      </c>
      <c r="H127" s="12">
        <v>1500</v>
      </c>
    </row>
    <row r="128" spans="1:8" ht="12.75" customHeight="1">
      <c r="A128" s="61" t="s">
        <v>8</v>
      </c>
      <c r="B128" s="62" t="s">
        <v>103</v>
      </c>
      <c r="C128" s="60" t="s">
        <v>91</v>
      </c>
      <c r="D128" s="40" t="s">
        <v>163</v>
      </c>
      <c r="E128" s="62" t="s">
        <v>71</v>
      </c>
      <c r="F128" s="71">
        <v>0</v>
      </c>
      <c r="G128" s="12"/>
      <c r="H128" s="12"/>
    </row>
    <row r="129" spans="1:8" ht="12.75" customHeight="1">
      <c r="A129" s="63" t="s">
        <v>167</v>
      </c>
      <c r="B129" s="64" t="s">
        <v>103</v>
      </c>
      <c r="C129" s="64" t="s">
        <v>91</v>
      </c>
      <c r="D129" s="40" t="s">
        <v>163</v>
      </c>
      <c r="E129" s="62" t="s">
        <v>71</v>
      </c>
      <c r="F129" s="71">
        <v>0.02</v>
      </c>
      <c r="G129" s="70"/>
      <c r="H129" s="12"/>
    </row>
    <row r="130" spans="1:8" ht="21.75" customHeight="1">
      <c r="A130" s="66"/>
      <c r="B130" s="68"/>
      <c r="C130" s="68"/>
      <c r="D130" s="68"/>
      <c r="E130" s="68"/>
      <c r="F130" s="69"/>
      <c r="G130" s="65" t="e">
        <f>#REF!+#REF!+#REF!+#REF!+#REF!+#REF!+#REF!+#REF!+#REF!+#REF!+G16+#REF!+#REF!</f>
        <v>#REF!</v>
      </c>
      <c r="H130" s="15" t="e">
        <f>#REF!+#REF!+#REF!+#REF!+#REF!+#REF!+#REF!+#REF!+#REF!+#REF!+H16+#REF!+#REF!</f>
        <v>#REF!</v>
      </c>
    </row>
    <row r="131" spans="1:5" ht="21.75" customHeight="1">
      <c r="A131" s="16"/>
      <c r="B131" s="16"/>
      <c r="C131" s="16"/>
      <c r="D131" s="16"/>
      <c r="E131" s="16"/>
    </row>
    <row r="132" spans="1:6" ht="21.75" customHeight="1">
      <c r="A132" s="16"/>
      <c r="B132" s="16"/>
      <c r="C132" s="16"/>
      <c r="D132" s="16"/>
      <c r="E132" s="16"/>
      <c r="F132" s="26"/>
    </row>
    <row r="133" spans="1:6" ht="21.75" customHeight="1">
      <c r="A133" s="16"/>
      <c r="B133" s="16"/>
      <c r="C133" s="16"/>
      <c r="D133" s="16"/>
      <c r="E133" s="16"/>
      <c r="F133" s="27"/>
    </row>
    <row r="134" spans="1:5" ht="21.75" customHeight="1">
      <c r="A134" s="16"/>
      <c r="B134" s="16"/>
      <c r="C134" s="16"/>
      <c r="D134" s="16"/>
      <c r="E134" s="16"/>
    </row>
    <row r="135" spans="1:5" ht="21.75" customHeight="1">
      <c r="A135" s="16"/>
      <c r="B135" s="16"/>
      <c r="C135" s="16"/>
      <c r="D135" s="16"/>
      <c r="E135" s="16"/>
    </row>
    <row r="136" spans="1:5" ht="21.75" customHeight="1">
      <c r="A136" s="16"/>
      <c r="B136" s="16"/>
      <c r="C136" s="16"/>
      <c r="D136" s="16"/>
      <c r="E136" s="16"/>
    </row>
    <row r="137" spans="1:5" ht="21.75" customHeight="1">
      <c r="A137" s="16"/>
      <c r="B137" s="16"/>
      <c r="C137" s="16"/>
      <c r="D137" s="16"/>
      <c r="E137" s="16"/>
    </row>
    <row r="138" spans="1:5" ht="21.75" customHeight="1">
      <c r="A138" s="16"/>
      <c r="B138" s="16"/>
      <c r="C138" s="16"/>
      <c r="D138" s="16"/>
      <c r="E138" s="16"/>
    </row>
    <row r="139" spans="1:5" ht="21.75" customHeight="1">
      <c r="A139" s="16"/>
      <c r="B139" s="16"/>
      <c r="C139" s="16"/>
      <c r="D139" s="16"/>
      <c r="E139" s="16"/>
    </row>
    <row r="140" spans="1:5" ht="21.75" customHeight="1">
      <c r="A140" s="16"/>
      <c r="B140" s="16"/>
      <c r="C140" s="16"/>
      <c r="D140" s="16"/>
      <c r="E140" s="16"/>
    </row>
    <row r="141" spans="1:5" ht="21.75" customHeight="1">
      <c r="A141" s="16"/>
      <c r="B141" s="16"/>
      <c r="C141" s="16"/>
      <c r="D141" s="16"/>
      <c r="E141" s="16"/>
    </row>
    <row r="142" spans="1:5" ht="21.75" customHeight="1">
      <c r="A142" s="16"/>
      <c r="B142" s="16"/>
      <c r="C142" s="16"/>
      <c r="D142" s="16"/>
      <c r="E142" s="16"/>
    </row>
    <row r="143" spans="1:5" ht="21.75" customHeight="1">
      <c r="A143" s="16"/>
      <c r="B143" s="16"/>
      <c r="C143" s="16"/>
      <c r="D143" s="16"/>
      <c r="E143" s="16"/>
    </row>
    <row r="144" spans="1:5" ht="21.75" customHeight="1">
      <c r="A144" s="16"/>
      <c r="B144" s="16"/>
      <c r="C144" s="16"/>
      <c r="D144" s="16"/>
      <c r="E144" s="16"/>
    </row>
    <row r="145" spans="1:5" ht="21.75" customHeight="1">
      <c r="A145" s="16"/>
      <c r="B145" s="16"/>
      <c r="C145" s="16"/>
      <c r="D145" s="16"/>
      <c r="E145" s="16"/>
    </row>
    <row r="146" spans="1:5" ht="21.75" customHeight="1">
      <c r="A146" s="16"/>
      <c r="B146" s="16"/>
      <c r="C146" s="16"/>
      <c r="D146" s="16"/>
      <c r="E146" s="16"/>
    </row>
    <row r="147" spans="1:5" ht="21.75" customHeight="1">
      <c r="A147" s="16"/>
      <c r="B147" s="16"/>
      <c r="C147" s="16"/>
      <c r="D147" s="16"/>
      <c r="E147" s="16"/>
    </row>
    <row r="148" spans="1:5" ht="21.75" customHeight="1">
      <c r="A148" s="16"/>
      <c r="B148" s="16"/>
      <c r="C148" s="16"/>
      <c r="D148" s="16"/>
      <c r="E148" s="16"/>
    </row>
    <row r="149" spans="1:5" ht="21.75" customHeight="1">
      <c r="A149" s="16"/>
      <c r="B149" s="16"/>
      <c r="C149" s="16"/>
      <c r="D149" s="16"/>
      <c r="E149" s="16"/>
    </row>
  </sheetData>
  <sheetProtection/>
  <mergeCells count="8">
    <mergeCell ref="J15:O16"/>
    <mergeCell ref="A9:F9"/>
    <mergeCell ref="A10:F10"/>
    <mergeCell ref="A8:F8"/>
    <mergeCell ref="A11:F11"/>
    <mergeCell ref="A13:A14"/>
    <mergeCell ref="B13:E13"/>
    <mergeCell ref="F13:F14"/>
  </mergeCells>
  <printOptions/>
  <pageMargins left="0.9" right="0.18" top="0.35" bottom="0.19" header="0.35" footer="0.18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zoomScaleSheetLayoutView="100" zoomScalePageLayoutView="0" workbookViewId="0" topLeftCell="A1">
      <selection activeCell="F4" sqref="F4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12.140625" style="0" customWidth="1"/>
    <col min="5" max="5" width="12.710937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180</v>
      </c>
    </row>
    <row r="2" spans="4:6" ht="12.75" customHeight="1">
      <c r="D2" s="1"/>
      <c r="E2" s="1"/>
      <c r="F2" s="1" t="s">
        <v>128</v>
      </c>
    </row>
    <row r="3" spans="4:6" ht="12.75" customHeight="1">
      <c r="D3" s="1"/>
      <c r="E3" s="1"/>
      <c r="F3" s="1" t="s">
        <v>124</v>
      </c>
    </row>
    <row r="4" spans="4:6" ht="12.75" customHeight="1">
      <c r="D4" s="2"/>
      <c r="E4" s="2"/>
      <c r="F4" s="1" t="s">
        <v>181</v>
      </c>
    </row>
    <row r="5" spans="4:15" ht="12.75" customHeight="1">
      <c r="D5" s="1"/>
      <c r="E5" s="1"/>
      <c r="F5" s="1" t="s">
        <v>174</v>
      </c>
      <c r="J5" s="137" t="s">
        <v>123</v>
      </c>
      <c r="K5" s="137"/>
      <c r="L5" s="137"/>
      <c r="M5" s="137"/>
      <c r="N5" s="137"/>
      <c r="O5" s="137"/>
    </row>
    <row r="6" spans="10:15" ht="12.75" customHeight="1">
      <c r="J6" s="138"/>
      <c r="K6" s="138"/>
      <c r="L6" s="138"/>
      <c r="M6" s="138"/>
      <c r="N6" s="138"/>
      <c r="O6" s="138"/>
    </row>
    <row r="7" spans="10:15" ht="12.75" customHeight="1">
      <c r="J7" s="138"/>
      <c r="K7" s="138"/>
      <c r="L7" s="138"/>
      <c r="M7" s="138"/>
      <c r="N7" s="138"/>
      <c r="O7" s="138"/>
    </row>
    <row r="8" ht="12.75" customHeight="1"/>
    <row r="9" spans="1:8" ht="15.75" customHeight="1">
      <c r="A9" s="132" t="s">
        <v>83</v>
      </c>
      <c r="B9" s="132"/>
      <c r="C9" s="132"/>
      <c r="D9" s="132"/>
      <c r="E9" s="132"/>
      <c r="F9" s="132"/>
      <c r="G9" s="3"/>
      <c r="H9" s="3"/>
    </row>
    <row r="10" spans="1:6" ht="21" customHeight="1">
      <c r="A10" s="133" t="s">
        <v>84</v>
      </c>
      <c r="B10" s="133"/>
      <c r="C10" s="133"/>
      <c r="D10" s="133"/>
      <c r="E10" s="133"/>
      <c r="F10" s="133"/>
    </row>
    <row r="11" spans="1:6" ht="13.5" customHeight="1">
      <c r="A11" s="4"/>
      <c r="B11" s="4"/>
      <c r="F11" s="1" t="s">
        <v>80</v>
      </c>
    </row>
    <row r="12" spans="1:8" ht="30.75" customHeight="1">
      <c r="A12" s="5" t="s">
        <v>85</v>
      </c>
      <c r="B12" s="5" t="s">
        <v>129</v>
      </c>
      <c r="C12" s="5" t="s">
        <v>130</v>
      </c>
      <c r="D12" s="5" t="s">
        <v>88</v>
      </c>
      <c r="E12" s="5" t="s">
        <v>173</v>
      </c>
      <c r="F12" s="6" t="s">
        <v>89</v>
      </c>
      <c r="G12" s="24" t="s">
        <v>36</v>
      </c>
      <c r="H12" s="7" t="s">
        <v>1</v>
      </c>
    </row>
    <row r="13" spans="1:8" ht="21.75" customHeight="1">
      <c r="A13" s="49" t="s">
        <v>90</v>
      </c>
      <c r="B13" s="50"/>
      <c r="C13" s="50"/>
      <c r="D13" s="50"/>
      <c r="E13" s="50"/>
      <c r="F13" s="76">
        <f>F14+F81</f>
        <v>9687.644</v>
      </c>
      <c r="G13" s="8" t="s">
        <v>48</v>
      </c>
      <c r="H13" s="8" t="s">
        <v>49</v>
      </c>
    </row>
    <row r="14" spans="1:8" ht="25.5">
      <c r="A14" s="35" t="s">
        <v>172</v>
      </c>
      <c r="B14" s="78" t="s">
        <v>125</v>
      </c>
      <c r="C14" s="77"/>
      <c r="D14" s="77"/>
      <c r="E14" s="77"/>
      <c r="F14" s="76">
        <f>F15+F50+F56+F62+F66</f>
        <v>7536.785</v>
      </c>
      <c r="G14" s="9" t="e">
        <f>G16+G25+#REF!+#REF!+#REF!+G80+G81+G88+G91+G98+G107+#REF!+#REF!+#REF!+G66+#REF!+G77+#REF!+#REF!</f>
        <v>#REF!</v>
      </c>
      <c r="H14" s="9" t="e">
        <f>H16+H25+#REF!+#REF!+#REF!+H80+H81+H88+H91+H98+H107+#REF!+#REF!+#REF!+H66+#REF!+H77+#REF!+#REF!</f>
        <v>#REF!</v>
      </c>
    </row>
    <row r="15" spans="1:8" ht="12.75">
      <c r="A15" s="35" t="s">
        <v>122</v>
      </c>
      <c r="B15" s="78" t="s">
        <v>125</v>
      </c>
      <c r="C15" s="78" t="s">
        <v>178</v>
      </c>
      <c r="D15" s="78"/>
      <c r="E15" s="78"/>
      <c r="F15" s="79">
        <v>3646.64</v>
      </c>
      <c r="G15" s="9" t="e">
        <f>G17+G26+#REF!+#REF!+#REF!+#REF!+G82+G89+G92+G99+G108+#REF!+#REF!+#REF!+G67+G75+G78+#REF!+#REF!</f>
        <v>#REF!</v>
      </c>
      <c r="H15" s="9" t="e">
        <f>H17+H26+#REF!+#REF!+#REF!+#REF!+H82+H89+H92+H99+H108+#REF!+#REF!+#REF!+H67+H75+H78+#REF!+#REF!</f>
        <v>#REF!</v>
      </c>
    </row>
    <row r="16" spans="1:8" ht="27.75" customHeight="1">
      <c r="A16" s="119" t="s">
        <v>3</v>
      </c>
      <c r="B16" s="78" t="s">
        <v>125</v>
      </c>
      <c r="C16" s="81" t="s">
        <v>131</v>
      </c>
      <c r="D16" s="80"/>
      <c r="E16" s="80"/>
      <c r="F16" s="82">
        <f aca="true" t="shared" si="0" ref="F16:H17">F17</f>
        <v>550</v>
      </c>
      <c r="G16" s="10" t="e">
        <f t="shared" si="0"/>
        <v>#REF!</v>
      </c>
      <c r="H16" s="10" t="e">
        <f t="shared" si="0"/>
        <v>#REF!</v>
      </c>
    </row>
    <row r="17" spans="1:8" ht="42.75" customHeight="1">
      <c r="A17" s="104" t="s">
        <v>50</v>
      </c>
      <c r="B17" s="78" t="s">
        <v>125</v>
      </c>
      <c r="C17" s="80" t="s">
        <v>131</v>
      </c>
      <c r="D17" s="40" t="s">
        <v>114</v>
      </c>
      <c r="E17" s="80" t="s">
        <v>143</v>
      </c>
      <c r="F17" s="82">
        <f t="shared" si="0"/>
        <v>550</v>
      </c>
      <c r="G17" s="10" t="e">
        <f t="shared" si="0"/>
        <v>#REF!</v>
      </c>
      <c r="H17" s="10" t="e">
        <f t="shared" si="0"/>
        <v>#REF!</v>
      </c>
    </row>
    <row r="18" spans="1:8" ht="21.75" customHeight="1">
      <c r="A18" s="105" t="s">
        <v>4</v>
      </c>
      <c r="B18" s="78" t="s">
        <v>125</v>
      </c>
      <c r="C18" s="81" t="s">
        <v>131</v>
      </c>
      <c r="D18" s="40" t="s">
        <v>145</v>
      </c>
      <c r="E18" s="81" t="s">
        <v>143</v>
      </c>
      <c r="F18" s="82">
        <f>F19</f>
        <v>550</v>
      </c>
      <c r="G18" s="11" t="e">
        <f>#REF!</f>
        <v>#REF!</v>
      </c>
      <c r="H18" s="11" t="e">
        <f>#REF!</f>
        <v>#REF!</v>
      </c>
    </row>
    <row r="19" spans="1:8" ht="51.75" customHeight="1">
      <c r="A19" s="105" t="s">
        <v>67</v>
      </c>
      <c r="B19" s="78" t="s">
        <v>125</v>
      </c>
      <c r="C19" s="80" t="s">
        <v>131</v>
      </c>
      <c r="D19" s="40" t="s">
        <v>146</v>
      </c>
      <c r="E19" s="80" t="s">
        <v>66</v>
      </c>
      <c r="F19" s="126">
        <v>550</v>
      </c>
      <c r="G19" s="12">
        <v>1071.8</v>
      </c>
      <c r="H19" s="12">
        <v>1071.8</v>
      </c>
    </row>
    <row r="20" spans="1:8" ht="36">
      <c r="A20" s="120" t="s">
        <v>109</v>
      </c>
      <c r="B20" s="78" t="s">
        <v>125</v>
      </c>
      <c r="C20" s="80" t="s">
        <v>132</v>
      </c>
      <c r="D20" s="40"/>
      <c r="E20" s="80" t="s">
        <v>143</v>
      </c>
      <c r="F20" s="83">
        <f>F21</f>
        <v>222.7</v>
      </c>
      <c r="G20" s="12"/>
      <c r="H20" s="12"/>
    </row>
    <row r="21" spans="1:8" ht="36">
      <c r="A21" s="104" t="s">
        <v>50</v>
      </c>
      <c r="B21" s="78" t="s">
        <v>125</v>
      </c>
      <c r="C21" s="80" t="s">
        <v>132</v>
      </c>
      <c r="D21" s="40" t="s">
        <v>114</v>
      </c>
      <c r="E21" s="80" t="s">
        <v>143</v>
      </c>
      <c r="F21" s="84">
        <f>F22</f>
        <v>222.7</v>
      </c>
      <c r="G21" s="12"/>
      <c r="H21" s="12"/>
    </row>
    <row r="22" spans="1:8" ht="12.75">
      <c r="A22" s="105" t="s">
        <v>6</v>
      </c>
      <c r="B22" s="78" t="s">
        <v>125</v>
      </c>
      <c r="C22" s="80" t="s">
        <v>132</v>
      </c>
      <c r="D22" s="40" t="s">
        <v>148</v>
      </c>
      <c r="E22" s="80"/>
      <c r="F22" s="84">
        <f>F23</f>
        <v>222.7</v>
      </c>
      <c r="G22" s="12"/>
      <c r="H22" s="12"/>
    </row>
    <row r="23" spans="1:8" ht="24">
      <c r="A23" s="106" t="s">
        <v>7</v>
      </c>
      <c r="B23" s="78" t="s">
        <v>125</v>
      </c>
      <c r="C23" s="81" t="s">
        <v>132</v>
      </c>
      <c r="D23" s="40" t="s">
        <v>147</v>
      </c>
      <c r="E23" s="80"/>
      <c r="F23" s="84">
        <f>F24</f>
        <v>222.7</v>
      </c>
      <c r="G23" s="12"/>
      <c r="H23" s="12"/>
    </row>
    <row r="24" spans="1:8" ht="51.75" customHeight="1">
      <c r="A24" s="105" t="s">
        <v>67</v>
      </c>
      <c r="B24" s="78" t="s">
        <v>125</v>
      </c>
      <c r="C24" s="80" t="s">
        <v>132</v>
      </c>
      <c r="D24" s="40" t="s">
        <v>147</v>
      </c>
      <c r="E24" s="80" t="s">
        <v>66</v>
      </c>
      <c r="F24" s="126">
        <v>222.7</v>
      </c>
      <c r="G24" s="12"/>
      <c r="H24" s="12"/>
    </row>
    <row r="25" spans="1:8" ht="56.25" customHeight="1">
      <c r="A25" s="121" t="s">
        <v>76</v>
      </c>
      <c r="B25" s="78" t="s">
        <v>125</v>
      </c>
      <c r="C25" s="81" t="s">
        <v>133</v>
      </c>
      <c r="D25" s="80"/>
      <c r="E25" s="80"/>
      <c r="F25" s="86">
        <v>2526.729</v>
      </c>
      <c r="G25" s="10" t="e">
        <f>G26</f>
        <v>#REF!</v>
      </c>
      <c r="H25" s="10" t="e">
        <f>H26</f>
        <v>#REF!</v>
      </c>
    </row>
    <row r="26" spans="1:8" ht="39.75" customHeight="1">
      <c r="A26" s="104" t="s">
        <v>50</v>
      </c>
      <c r="B26" s="78" t="s">
        <v>125</v>
      </c>
      <c r="C26" s="81" t="s">
        <v>133</v>
      </c>
      <c r="D26" s="40" t="s">
        <v>114</v>
      </c>
      <c r="E26" s="80"/>
      <c r="F26" s="86">
        <v>2526.729</v>
      </c>
      <c r="G26" s="10" t="e">
        <f>G27</f>
        <v>#REF!</v>
      </c>
      <c r="H26" s="10" t="e">
        <f>H27</f>
        <v>#REF!</v>
      </c>
    </row>
    <row r="27" spans="1:8" ht="21.75" customHeight="1">
      <c r="A27" s="105" t="s">
        <v>6</v>
      </c>
      <c r="B27" s="78" t="s">
        <v>125</v>
      </c>
      <c r="C27" s="81" t="s">
        <v>133</v>
      </c>
      <c r="D27" s="40" t="s">
        <v>148</v>
      </c>
      <c r="E27" s="81"/>
      <c r="F27" s="86">
        <v>2094.462</v>
      </c>
      <c r="G27" s="11" t="e">
        <f>#REF!</f>
        <v>#REF!</v>
      </c>
      <c r="H27" s="11" t="e">
        <f>#REF!</f>
        <v>#REF!</v>
      </c>
    </row>
    <row r="28" spans="1:8" ht="24.75" customHeight="1">
      <c r="A28" s="105" t="s">
        <v>7</v>
      </c>
      <c r="B28" s="78" t="s">
        <v>125</v>
      </c>
      <c r="C28" s="81" t="s">
        <v>133</v>
      </c>
      <c r="D28" s="40" t="s">
        <v>148</v>
      </c>
      <c r="E28" s="81"/>
      <c r="F28" s="86">
        <v>2094.462</v>
      </c>
      <c r="G28" s="11">
        <f>G29</f>
        <v>15613.4</v>
      </c>
      <c r="H28" s="11">
        <f>H29</f>
        <v>15613.4</v>
      </c>
    </row>
    <row r="29" spans="1:8" ht="49.5" customHeight="1">
      <c r="A29" s="105" t="s">
        <v>67</v>
      </c>
      <c r="B29" s="78" t="s">
        <v>125</v>
      </c>
      <c r="C29" s="80" t="s">
        <v>133</v>
      </c>
      <c r="D29" s="40" t="s">
        <v>147</v>
      </c>
      <c r="E29" s="80" t="s">
        <v>66</v>
      </c>
      <c r="F29" s="126">
        <v>1331.3</v>
      </c>
      <c r="G29" s="12">
        <v>15613.4</v>
      </c>
      <c r="H29" s="12">
        <v>15613.4</v>
      </c>
    </row>
    <row r="30" spans="1:8" ht="27" customHeight="1">
      <c r="A30" s="105" t="s">
        <v>69</v>
      </c>
      <c r="B30" s="78" t="s">
        <v>125</v>
      </c>
      <c r="C30" s="80" t="s">
        <v>133</v>
      </c>
      <c r="D30" s="40" t="s">
        <v>147</v>
      </c>
      <c r="E30" s="80" t="s">
        <v>68</v>
      </c>
      <c r="F30" s="126">
        <v>755.266</v>
      </c>
      <c r="G30" s="12"/>
      <c r="H30" s="12"/>
    </row>
    <row r="31" spans="1:12" ht="21.75" customHeight="1">
      <c r="A31" s="106" t="s">
        <v>8</v>
      </c>
      <c r="B31" s="78" t="s">
        <v>125</v>
      </c>
      <c r="C31" s="80" t="s">
        <v>133</v>
      </c>
      <c r="D31" s="40" t="s">
        <v>149</v>
      </c>
      <c r="E31" s="81"/>
      <c r="F31" s="82">
        <v>430.8</v>
      </c>
      <c r="G31" s="14" t="e">
        <f>#REF!</f>
        <v>#REF!</v>
      </c>
      <c r="H31" s="14" t="e">
        <f>#REF!</f>
        <v>#REF!</v>
      </c>
      <c r="L31" s="25"/>
    </row>
    <row r="32" spans="1:8" ht="21" customHeight="1">
      <c r="A32" s="105" t="s">
        <v>70</v>
      </c>
      <c r="B32" s="78" t="s">
        <v>125</v>
      </c>
      <c r="C32" s="80" t="s">
        <v>133</v>
      </c>
      <c r="D32" s="40" t="s">
        <v>149</v>
      </c>
      <c r="E32" s="80" t="s">
        <v>71</v>
      </c>
      <c r="F32" s="127">
        <v>9.363</v>
      </c>
      <c r="G32" s="12">
        <v>110</v>
      </c>
      <c r="H32" s="12">
        <v>110</v>
      </c>
    </row>
    <row r="33" spans="1:8" ht="36">
      <c r="A33" s="120" t="s">
        <v>112</v>
      </c>
      <c r="B33" s="78" t="s">
        <v>125</v>
      </c>
      <c r="C33" s="80" t="s">
        <v>134</v>
      </c>
      <c r="D33" s="80"/>
      <c r="E33" s="80"/>
      <c r="F33" s="83">
        <v>150</v>
      </c>
      <c r="G33" s="12"/>
      <c r="H33" s="12"/>
    </row>
    <row r="34" spans="1:8" ht="36">
      <c r="A34" s="104" t="s">
        <v>50</v>
      </c>
      <c r="B34" s="78" t="s">
        <v>125</v>
      </c>
      <c r="C34" s="80" t="s">
        <v>134</v>
      </c>
      <c r="D34" s="40" t="s">
        <v>114</v>
      </c>
      <c r="E34" s="80"/>
      <c r="F34" s="83">
        <v>150</v>
      </c>
      <c r="G34" s="12"/>
      <c r="H34" s="12"/>
    </row>
    <row r="35" spans="1:8" ht="12.75">
      <c r="A35" s="105" t="s">
        <v>6</v>
      </c>
      <c r="B35" s="78" t="s">
        <v>125</v>
      </c>
      <c r="C35" s="80" t="s">
        <v>134</v>
      </c>
      <c r="D35" s="40" t="s">
        <v>148</v>
      </c>
      <c r="E35" s="80"/>
      <c r="F35" s="83">
        <v>150</v>
      </c>
      <c r="G35" s="12"/>
      <c r="H35" s="12"/>
    </row>
    <row r="36" spans="1:8" ht="24">
      <c r="A36" s="105" t="s">
        <v>7</v>
      </c>
      <c r="B36" s="78" t="s">
        <v>125</v>
      </c>
      <c r="C36" s="80" t="s">
        <v>134</v>
      </c>
      <c r="D36" s="40" t="s">
        <v>147</v>
      </c>
      <c r="E36" s="80"/>
      <c r="F36" s="83">
        <v>150</v>
      </c>
      <c r="G36" s="12"/>
      <c r="H36" s="12"/>
    </row>
    <row r="37" spans="1:8" ht="48">
      <c r="A37" s="105" t="s">
        <v>67</v>
      </c>
      <c r="B37" s="78" t="s">
        <v>125</v>
      </c>
      <c r="C37" s="80" t="s">
        <v>134</v>
      </c>
      <c r="D37" s="40" t="s">
        <v>147</v>
      </c>
      <c r="E37" s="80" t="s">
        <v>66</v>
      </c>
      <c r="F37" s="83">
        <v>150</v>
      </c>
      <c r="G37" s="12"/>
      <c r="H37" s="12"/>
    </row>
    <row r="38" spans="1:8" ht="12.75">
      <c r="A38" s="37" t="s">
        <v>171</v>
      </c>
      <c r="B38" s="78" t="s">
        <v>125</v>
      </c>
      <c r="C38" s="40" t="s">
        <v>168</v>
      </c>
      <c r="D38" s="40" t="s">
        <v>114</v>
      </c>
      <c r="E38" s="40"/>
      <c r="F38" s="73">
        <v>7.812</v>
      </c>
      <c r="G38" s="12"/>
      <c r="H38" s="12"/>
    </row>
    <row r="39" spans="1:8" ht="12.75">
      <c r="A39" s="37" t="s">
        <v>169</v>
      </c>
      <c r="B39" s="78" t="s">
        <v>125</v>
      </c>
      <c r="C39" s="40" t="s">
        <v>168</v>
      </c>
      <c r="D39" s="40" t="s">
        <v>170</v>
      </c>
      <c r="E39" s="40" t="s">
        <v>71</v>
      </c>
      <c r="F39" s="73">
        <v>7.812</v>
      </c>
      <c r="G39" s="12"/>
      <c r="H39" s="12"/>
    </row>
    <row r="40" spans="1:8" ht="12.75">
      <c r="A40" s="120" t="s">
        <v>118</v>
      </c>
      <c r="B40" s="78" t="s">
        <v>125</v>
      </c>
      <c r="C40" s="80" t="s">
        <v>135</v>
      </c>
      <c r="D40" s="80"/>
      <c r="E40" s="80"/>
      <c r="F40" s="87">
        <f>F41</f>
        <v>20</v>
      </c>
      <c r="G40" s="12"/>
      <c r="H40" s="12"/>
    </row>
    <row r="41" spans="1:8" ht="12.75">
      <c r="A41" s="105" t="s">
        <v>118</v>
      </c>
      <c r="B41" s="78" t="s">
        <v>125</v>
      </c>
      <c r="C41" s="80" t="s">
        <v>135</v>
      </c>
      <c r="D41" s="40" t="s">
        <v>114</v>
      </c>
      <c r="E41" s="80"/>
      <c r="F41" s="87">
        <f>F42</f>
        <v>20</v>
      </c>
      <c r="G41" s="12"/>
      <c r="H41" s="12"/>
    </row>
    <row r="42" spans="1:8" ht="12.75">
      <c r="A42" s="105" t="s">
        <v>120</v>
      </c>
      <c r="B42" s="78" t="s">
        <v>125</v>
      </c>
      <c r="C42" s="80" t="s">
        <v>135</v>
      </c>
      <c r="D42" s="40" t="s">
        <v>148</v>
      </c>
      <c r="E42" s="80"/>
      <c r="F42" s="87">
        <f>F43</f>
        <v>20</v>
      </c>
      <c r="G42" s="12"/>
      <c r="H42" s="12"/>
    </row>
    <row r="43" spans="1:8" ht="12.75">
      <c r="A43" s="105" t="s">
        <v>70</v>
      </c>
      <c r="B43" s="78" t="s">
        <v>125</v>
      </c>
      <c r="C43" s="80" t="s">
        <v>135</v>
      </c>
      <c r="D43" s="40" t="s">
        <v>150</v>
      </c>
      <c r="E43" s="80" t="s">
        <v>71</v>
      </c>
      <c r="F43" s="126">
        <v>20</v>
      </c>
      <c r="G43" s="12"/>
      <c r="H43" s="12"/>
    </row>
    <row r="44" spans="1:8" ht="21" customHeight="1">
      <c r="A44" s="121" t="s">
        <v>110</v>
      </c>
      <c r="B44" s="78" t="s">
        <v>125</v>
      </c>
      <c r="C44" s="80" t="s">
        <v>136</v>
      </c>
      <c r="D44" s="80"/>
      <c r="E44" s="80"/>
      <c r="F44" s="84">
        <v>169.399</v>
      </c>
      <c r="G44" s="12"/>
      <c r="H44" s="12"/>
    </row>
    <row r="45" spans="1:8" ht="36">
      <c r="A45" s="104" t="s">
        <v>50</v>
      </c>
      <c r="B45" s="78" t="s">
        <v>125</v>
      </c>
      <c r="C45" s="80" t="s">
        <v>136</v>
      </c>
      <c r="D45" s="40" t="s">
        <v>114</v>
      </c>
      <c r="E45" s="80"/>
      <c r="F45" s="84">
        <v>169.399</v>
      </c>
      <c r="G45" s="12"/>
      <c r="H45" s="12"/>
    </row>
    <row r="46" spans="1:8" ht="15" customHeight="1">
      <c r="A46" s="105" t="s">
        <v>6</v>
      </c>
      <c r="B46" s="78" t="s">
        <v>125</v>
      </c>
      <c r="C46" s="80" t="s">
        <v>136</v>
      </c>
      <c r="D46" s="40" t="s">
        <v>151</v>
      </c>
      <c r="E46" s="80"/>
      <c r="F46" s="84">
        <v>169.399</v>
      </c>
      <c r="G46" s="12"/>
      <c r="H46" s="12"/>
    </row>
    <row r="47" spans="1:8" ht="24">
      <c r="A47" s="105" t="s">
        <v>7</v>
      </c>
      <c r="B47" s="78" t="s">
        <v>125</v>
      </c>
      <c r="C47" s="80" t="s">
        <v>136</v>
      </c>
      <c r="D47" s="40" t="s">
        <v>176</v>
      </c>
      <c r="E47" s="80" t="s">
        <v>68</v>
      </c>
      <c r="F47" s="84">
        <v>44</v>
      </c>
      <c r="G47" s="12"/>
      <c r="H47" s="12"/>
    </row>
    <row r="48" spans="1:8" ht="12.75">
      <c r="A48" s="105" t="s">
        <v>177</v>
      </c>
      <c r="B48" s="78" t="s">
        <v>125</v>
      </c>
      <c r="C48" s="80" t="s">
        <v>136</v>
      </c>
      <c r="D48" s="40" t="s">
        <v>176</v>
      </c>
      <c r="E48" s="80" t="s">
        <v>71</v>
      </c>
      <c r="F48" s="84">
        <v>2.806</v>
      </c>
      <c r="G48" s="12"/>
      <c r="H48" s="12"/>
    </row>
    <row r="49" spans="1:8" ht="48">
      <c r="A49" s="105" t="s">
        <v>67</v>
      </c>
      <c r="B49" s="78" t="s">
        <v>125</v>
      </c>
      <c r="C49" s="80" t="s">
        <v>136</v>
      </c>
      <c r="D49" s="40" t="s">
        <v>147</v>
      </c>
      <c r="E49" s="80" t="s">
        <v>66</v>
      </c>
      <c r="F49" s="126">
        <v>122.593</v>
      </c>
      <c r="G49" s="12"/>
      <c r="H49" s="12"/>
    </row>
    <row r="50" spans="1:8" ht="20.25" customHeight="1">
      <c r="A50" s="107" t="s">
        <v>51</v>
      </c>
      <c r="B50" s="78" t="s">
        <v>125</v>
      </c>
      <c r="C50" s="88" t="s">
        <v>137</v>
      </c>
      <c r="D50" s="88"/>
      <c r="E50" s="88"/>
      <c r="F50" s="89">
        <f>F51</f>
        <v>184.76999999999998</v>
      </c>
      <c r="G50" s="12">
        <v>108</v>
      </c>
      <c r="H50" s="12">
        <v>108</v>
      </c>
    </row>
    <row r="51" spans="1:8" ht="12.75">
      <c r="A51" s="105" t="s">
        <v>9</v>
      </c>
      <c r="B51" s="78" t="s">
        <v>125</v>
      </c>
      <c r="C51" s="80" t="s">
        <v>138</v>
      </c>
      <c r="D51" s="80"/>
      <c r="E51" s="80"/>
      <c r="F51" s="86">
        <f>F52</f>
        <v>184.76999999999998</v>
      </c>
      <c r="G51" s="12">
        <v>108</v>
      </c>
      <c r="H51" s="12">
        <v>108</v>
      </c>
    </row>
    <row r="52" spans="1:8" ht="12.75">
      <c r="A52" s="105" t="s">
        <v>115</v>
      </c>
      <c r="B52" s="78" t="s">
        <v>125</v>
      </c>
      <c r="C52" s="80" t="s">
        <v>138</v>
      </c>
      <c r="D52" s="80" t="s">
        <v>114</v>
      </c>
      <c r="E52" s="80"/>
      <c r="F52" s="82">
        <f>F53</f>
        <v>184.76999999999998</v>
      </c>
      <c r="G52" s="12">
        <v>108</v>
      </c>
      <c r="H52" s="12">
        <v>108</v>
      </c>
    </row>
    <row r="53" spans="1:8" ht="30" customHeight="1">
      <c r="A53" s="105" t="s">
        <v>77</v>
      </c>
      <c r="B53" s="78" t="s">
        <v>125</v>
      </c>
      <c r="C53" s="80" t="s">
        <v>138</v>
      </c>
      <c r="D53" s="80" t="s">
        <v>116</v>
      </c>
      <c r="E53" s="80"/>
      <c r="F53" s="82">
        <f>F54+F55</f>
        <v>184.76999999999998</v>
      </c>
      <c r="G53" s="12">
        <v>108</v>
      </c>
      <c r="H53" s="12">
        <v>108</v>
      </c>
    </row>
    <row r="54" spans="1:8" ht="50.25" customHeight="1">
      <c r="A54" s="105" t="s">
        <v>67</v>
      </c>
      <c r="B54" s="78" t="s">
        <v>125</v>
      </c>
      <c r="C54" s="80" t="s">
        <v>138</v>
      </c>
      <c r="D54" s="80" t="s">
        <v>116</v>
      </c>
      <c r="E54" s="80" t="s">
        <v>66</v>
      </c>
      <c r="F54" s="127">
        <v>162.6</v>
      </c>
      <c r="G54" s="12"/>
      <c r="H54" s="12"/>
    </row>
    <row r="55" spans="1:8" ht="27" customHeight="1">
      <c r="A55" s="105" t="s">
        <v>69</v>
      </c>
      <c r="B55" s="78" t="s">
        <v>125</v>
      </c>
      <c r="C55" s="80" t="s">
        <v>138</v>
      </c>
      <c r="D55" s="80" t="s">
        <v>116</v>
      </c>
      <c r="E55" s="80" t="s">
        <v>68</v>
      </c>
      <c r="F55" s="127">
        <v>22.17</v>
      </c>
      <c r="G55" s="12">
        <v>108</v>
      </c>
      <c r="H55" s="12">
        <v>108</v>
      </c>
    </row>
    <row r="56" spans="1:8" ht="29.25" customHeight="1">
      <c r="A56" s="107" t="s">
        <v>52</v>
      </c>
      <c r="B56" s="78" t="s">
        <v>125</v>
      </c>
      <c r="C56" s="88" t="s">
        <v>140</v>
      </c>
      <c r="D56" s="88"/>
      <c r="E56" s="88"/>
      <c r="F56" s="89">
        <f>F57</f>
        <v>137.7</v>
      </c>
      <c r="G56" s="12">
        <v>108</v>
      </c>
      <c r="H56" s="12">
        <v>108</v>
      </c>
    </row>
    <row r="57" spans="1:8" ht="21" customHeight="1">
      <c r="A57" s="108" t="s">
        <v>39</v>
      </c>
      <c r="B57" s="78" t="s">
        <v>125</v>
      </c>
      <c r="C57" s="81" t="s">
        <v>139</v>
      </c>
      <c r="D57" s="81"/>
      <c r="E57" s="81"/>
      <c r="F57" s="90">
        <v>137.7</v>
      </c>
      <c r="G57" s="12"/>
      <c r="H57" s="12"/>
    </row>
    <row r="58" spans="1:8" ht="30.75" customHeight="1">
      <c r="A58" s="104" t="s">
        <v>37</v>
      </c>
      <c r="B58" s="78" t="s">
        <v>125</v>
      </c>
      <c r="C58" s="81" t="s">
        <v>139</v>
      </c>
      <c r="D58" s="40" t="s">
        <v>114</v>
      </c>
      <c r="E58" s="80"/>
      <c r="F58" s="90">
        <v>137.7</v>
      </c>
      <c r="G58" s="12"/>
      <c r="H58" s="12"/>
    </row>
    <row r="59" spans="1:8" ht="18.75" customHeight="1">
      <c r="A59" s="104" t="s">
        <v>38</v>
      </c>
      <c r="B59" s="78" t="s">
        <v>125</v>
      </c>
      <c r="C59" s="81" t="s">
        <v>139</v>
      </c>
      <c r="D59" s="40" t="s">
        <v>114</v>
      </c>
      <c r="E59" s="81"/>
      <c r="F59" s="90">
        <v>137.7</v>
      </c>
      <c r="G59" s="12"/>
      <c r="H59" s="12"/>
    </row>
    <row r="60" spans="1:8" ht="51" customHeight="1">
      <c r="A60" s="105" t="s">
        <v>67</v>
      </c>
      <c r="B60" s="78" t="s">
        <v>125</v>
      </c>
      <c r="C60" s="81" t="s">
        <v>139</v>
      </c>
      <c r="D60" s="40" t="s">
        <v>175</v>
      </c>
      <c r="E60" s="80" t="s">
        <v>66</v>
      </c>
      <c r="F60" s="127">
        <v>0</v>
      </c>
      <c r="G60" s="12"/>
      <c r="H60" s="12"/>
    </row>
    <row r="61" spans="1:8" ht="28.5" customHeight="1">
      <c r="A61" s="105" t="s">
        <v>69</v>
      </c>
      <c r="B61" s="78" t="s">
        <v>125</v>
      </c>
      <c r="C61" s="81" t="s">
        <v>139</v>
      </c>
      <c r="D61" s="40" t="s">
        <v>175</v>
      </c>
      <c r="E61" s="80" t="s">
        <v>68</v>
      </c>
      <c r="F61" s="90">
        <v>137.7</v>
      </c>
      <c r="G61" s="12"/>
      <c r="H61" s="12"/>
    </row>
    <row r="62" spans="1:8" ht="19.5" customHeight="1">
      <c r="A62" s="109" t="s">
        <v>72</v>
      </c>
      <c r="B62" s="78" t="s">
        <v>125</v>
      </c>
      <c r="C62" s="91" t="s">
        <v>40</v>
      </c>
      <c r="D62" s="91"/>
      <c r="E62" s="91"/>
      <c r="F62" s="92">
        <v>1444.5</v>
      </c>
      <c r="G62" s="12"/>
      <c r="H62" s="12"/>
    </row>
    <row r="63" spans="1:8" ht="36" customHeight="1">
      <c r="A63" s="105" t="s">
        <v>54</v>
      </c>
      <c r="B63" s="78" t="s">
        <v>125</v>
      </c>
      <c r="C63" s="91" t="s">
        <v>40</v>
      </c>
      <c r="D63" s="41" t="s">
        <v>154</v>
      </c>
      <c r="E63" s="81"/>
      <c r="F63" s="129">
        <v>1444.5</v>
      </c>
      <c r="G63" s="12"/>
      <c r="H63" s="12"/>
    </row>
    <row r="64" spans="1:8" ht="36" customHeight="1">
      <c r="A64" s="105" t="s">
        <v>73</v>
      </c>
      <c r="B64" s="78" t="s">
        <v>125</v>
      </c>
      <c r="C64" s="91" t="s">
        <v>40</v>
      </c>
      <c r="D64" s="41" t="s">
        <v>155</v>
      </c>
      <c r="E64" s="80"/>
      <c r="F64" s="129">
        <v>1444.5</v>
      </c>
      <c r="G64" s="12"/>
      <c r="H64" s="12"/>
    </row>
    <row r="65" spans="1:11" ht="25.5" customHeight="1">
      <c r="A65" s="105" t="s">
        <v>69</v>
      </c>
      <c r="B65" s="78" t="s">
        <v>125</v>
      </c>
      <c r="C65" s="91" t="s">
        <v>40</v>
      </c>
      <c r="D65" s="41" t="s">
        <v>155</v>
      </c>
      <c r="E65" s="80" t="s">
        <v>68</v>
      </c>
      <c r="F65" s="128">
        <v>1444.5</v>
      </c>
      <c r="G65" s="12"/>
      <c r="H65" s="12"/>
      <c r="K65" s="23"/>
    </row>
    <row r="66" spans="1:11" ht="25.5" customHeight="1">
      <c r="A66" s="107" t="s">
        <v>53</v>
      </c>
      <c r="B66" s="78" t="s">
        <v>125</v>
      </c>
      <c r="C66" s="88" t="s">
        <v>141</v>
      </c>
      <c r="D66" s="88"/>
      <c r="E66" s="88"/>
      <c r="F66" s="89">
        <v>2123.175</v>
      </c>
      <c r="G66" s="12"/>
      <c r="H66" s="12"/>
      <c r="K66" s="23"/>
    </row>
    <row r="67" spans="1:8" ht="21" customHeight="1">
      <c r="A67" s="106" t="s">
        <v>78</v>
      </c>
      <c r="B67" s="78" t="s">
        <v>125</v>
      </c>
      <c r="C67" s="81" t="s">
        <v>10</v>
      </c>
      <c r="D67" s="80" t="s">
        <v>99</v>
      </c>
      <c r="E67" s="80"/>
      <c r="F67" s="86">
        <f>F69+F71+F73</f>
        <v>1918.2720000000002</v>
      </c>
      <c r="G67" s="10" t="e">
        <f>#REF!</f>
        <v>#REF!</v>
      </c>
      <c r="H67" s="10" t="e">
        <f>#REF!</f>
        <v>#REF!</v>
      </c>
    </row>
    <row r="68" spans="1:8" ht="21" customHeight="1">
      <c r="A68" s="56" t="s">
        <v>157</v>
      </c>
      <c r="B68" s="78" t="s">
        <v>125</v>
      </c>
      <c r="C68" s="40" t="s">
        <v>93</v>
      </c>
      <c r="D68" s="40" t="s">
        <v>158</v>
      </c>
      <c r="E68" s="40" t="s">
        <v>68</v>
      </c>
      <c r="F68" s="55">
        <v>204.903</v>
      </c>
      <c r="G68" s="10"/>
      <c r="H68" s="10"/>
    </row>
    <row r="69" spans="1:8" ht="15.75" customHeight="1">
      <c r="A69" s="106" t="s">
        <v>11</v>
      </c>
      <c r="B69" s="78" t="s">
        <v>125</v>
      </c>
      <c r="C69" s="81" t="s">
        <v>10</v>
      </c>
      <c r="D69" s="80" t="s">
        <v>100</v>
      </c>
      <c r="E69" s="80"/>
      <c r="F69" s="86">
        <f>F70</f>
        <v>1215.2</v>
      </c>
      <c r="G69" s="10"/>
      <c r="H69" s="10"/>
    </row>
    <row r="70" spans="1:8" ht="28.5" customHeight="1">
      <c r="A70" s="105" t="s">
        <v>69</v>
      </c>
      <c r="B70" s="78" t="s">
        <v>125</v>
      </c>
      <c r="C70" s="81" t="s">
        <v>10</v>
      </c>
      <c r="D70" s="80" t="s">
        <v>100</v>
      </c>
      <c r="E70" s="80" t="s">
        <v>68</v>
      </c>
      <c r="F70" s="128">
        <v>1215.2</v>
      </c>
      <c r="G70" s="10"/>
      <c r="H70" s="10"/>
    </row>
    <row r="71" spans="1:8" ht="16.5" customHeight="1">
      <c r="A71" s="103" t="s">
        <v>33</v>
      </c>
      <c r="B71" s="78" t="s">
        <v>125</v>
      </c>
      <c r="C71" s="81" t="s">
        <v>10</v>
      </c>
      <c r="D71" s="81" t="s">
        <v>101</v>
      </c>
      <c r="E71" s="81"/>
      <c r="F71" s="82">
        <v>435.649</v>
      </c>
      <c r="G71" s="10"/>
      <c r="H71" s="10"/>
    </row>
    <row r="72" spans="1:8" ht="24.75" customHeight="1">
      <c r="A72" s="105" t="s">
        <v>69</v>
      </c>
      <c r="B72" s="78" t="s">
        <v>125</v>
      </c>
      <c r="C72" s="81" t="s">
        <v>10</v>
      </c>
      <c r="D72" s="80" t="s">
        <v>101</v>
      </c>
      <c r="E72" s="80" t="s">
        <v>68</v>
      </c>
      <c r="F72" s="127">
        <v>435.649</v>
      </c>
      <c r="G72" s="10"/>
      <c r="H72" s="10"/>
    </row>
    <row r="73" spans="1:8" ht="24.75" customHeight="1">
      <c r="A73" s="103" t="s">
        <v>34</v>
      </c>
      <c r="B73" s="78" t="s">
        <v>125</v>
      </c>
      <c r="C73" s="81" t="s">
        <v>10</v>
      </c>
      <c r="D73" s="81" t="s">
        <v>102</v>
      </c>
      <c r="E73" s="80"/>
      <c r="F73" s="82">
        <v>267.423</v>
      </c>
      <c r="G73" s="10"/>
      <c r="H73" s="10"/>
    </row>
    <row r="74" spans="1:8" ht="24.75" customHeight="1">
      <c r="A74" s="105" t="s">
        <v>69</v>
      </c>
      <c r="B74" s="78" t="s">
        <v>125</v>
      </c>
      <c r="C74" s="81" t="s">
        <v>10</v>
      </c>
      <c r="D74" s="80" t="s">
        <v>102</v>
      </c>
      <c r="E74" s="80" t="s">
        <v>68</v>
      </c>
      <c r="F74" s="85">
        <v>267.423</v>
      </c>
      <c r="G74" s="10"/>
      <c r="H74" s="10"/>
    </row>
    <row r="75" spans="1:8" ht="12.75" customHeight="1" hidden="1">
      <c r="A75" s="110" t="s">
        <v>41</v>
      </c>
      <c r="B75" s="78" t="s">
        <v>125</v>
      </c>
      <c r="C75" s="81" t="s">
        <v>40</v>
      </c>
      <c r="D75" s="81"/>
      <c r="E75" s="81"/>
      <c r="F75" s="93"/>
      <c r="G75" s="13">
        <f>G76</f>
        <v>0</v>
      </c>
      <c r="H75" s="13">
        <f>H76</f>
        <v>0</v>
      </c>
    </row>
    <row r="76" spans="1:8" ht="12.75" customHeight="1" hidden="1">
      <c r="A76" s="111" t="s">
        <v>43</v>
      </c>
      <c r="B76" s="78" t="s">
        <v>125</v>
      </c>
      <c r="C76" s="81" t="s">
        <v>40</v>
      </c>
      <c r="D76" s="81" t="s">
        <v>42</v>
      </c>
      <c r="E76" s="81"/>
      <c r="F76" s="93"/>
      <c r="G76" s="14">
        <f>G77</f>
        <v>0</v>
      </c>
      <c r="H76" s="14">
        <f>H77</f>
        <v>0</v>
      </c>
    </row>
    <row r="77" spans="1:8" ht="12.75" customHeight="1" hidden="1">
      <c r="A77" s="112" t="s">
        <v>21</v>
      </c>
      <c r="B77" s="78" t="s">
        <v>125</v>
      </c>
      <c r="C77" s="80" t="s">
        <v>40</v>
      </c>
      <c r="D77" s="80" t="s">
        <v>42</v>
      </c>
      <c r="E77" s="80"/>
      <c r="F77" s="94"/>
      <c r="G77" s="12">
        <v>0</v>
      </c>
      <c r="H77" s="12">
        <v>0</v>
      </c>
    </row>
    <row r="78" spans="1:8" ht="12.75" customHeight="1" hidden="1">
      <c r="A78" s="110" t="s">
        <v>45</v>
      </c>
      <c r="B78" s="78" t="s">
        <v>125</v>
      </c>
      <c r="C78" s="81" t="s">
        <v>44</v>
      </c>
      <c r="D78" s="81"/>
      <c r="E78" s="81"/>
      <c r="F78" s="95"/>
      <c r="G78" s="10">
        <f>G79</f>
        <v>0</v>
      </c>
      <c r="H78" s="10">
        <f>H79</f>
        <v>0</v>
      </c>
    </row>
    <row r="79" spans="1:8" ht="12.75" customHeight="1" hidden="1">
      <c r="A79" s="111" t="s">
        <v>47</v>
      </c>
      <c r="B79" s="78" t="s">
        <v>125</v>
      </c>
      <c r="C79" s="81" t="s">
        <v>44</v>
      </c>
      <c r="D79" s="81" t="s">
        <v>46</v>
      </c>
      <c r="E79" s="81"/>
      <c r="F79" s="95"/>
      <c r="G79" s="11">
        <f>G80</f>
        <v>0</v>
      </c>
      <c r="H79" s="11">
        <f>H80</f>
        <v>0</v>
      </c>
    </row>
    <row r="80" spans="1:8" ht="12.75" customHeight="1" hidden="1">
      <c r="A80" s="113" t="s">
        <v>5</v>
      </c>
      <c r="B80" s="78" t="s">
        <v>125</v>
      </c>
      <c r="C80" s="80" t="s">
        <v>44</v>
      </c>
      <c r="D80" s="80" t="s">
        <v>46</v>
      </c>
      <c r="E80" s="80"/>
      <c r="F80" s="94"/>
      <c r="G80" s="12">
        <v>0</v>
      </c>
      <c r="H80" s="12">
        <v>0</v>
      </c>
    </row>
    <row r="81" spans="1:10" ht="21" customHeight="1">
      <c r="A81" s="114" t="s">
        <v>14</v>
      </c>
      <c r="B81" s="78" t="s">
        <v>125</v>
      </c>
      <c r="C81" s="96" t="s">
        <v>142</v>
      </c>
      <c r="D81" s="88"/>
      <c r="E81" s="88"/>
      <c r="F81" s="89">
        <v>2150.859</v>
      </c>
      <c r="G81" s="12">
        <v>600</v>
      </c>
      <c r="H81" s="12">
        <v>600</v>
      </c>
      <c r="J81" s="25"/>
    </row>
    <row r="82" spans="1:8" ht="12.75" customHeight="1" hidden="1">
      <c r="A82" s="115" t="s">
        <v>18</v>
      </c>
      <c r="B82" s="78" t="s">
        <v>125</v>
      </c>
      <c r="C82" s="81" t="s">
        <v>17</v>
      </c>
      <c r="D82" s="81"/>
      <c r="E82" s="81"/>
      <c r="F82" s="95"/>
      <c r="G82" s="10">
        <f>G83+G85+G87</f>
        <v>0</v>
      </c>
      <c r="H82" s="10">
        <f>H83+H85+H87</f>
        <v>0</v>
      </c>
    </row>
    <row r="83" spans="1:8" ht="12.75" customHeight="1" hidden="1">
      <c r="A83" s="116" t="s">
        <v>20</v>
      </c>
      <c r="B83" s="78" t="s">
        <v>125</v>
      </c>
      <c r="C83" s="81" t="s">
        <v>17</v>
      </c>
      <c r="D83" s="81" t="s">
        <v>19</v>
      </c>
      <c r="E83" s="81"/>
      <c r="F83" s="95"/>
      <c r="G83" s="11">
        <f>G84</f>
        <v>0</v>
      </c>
      <c r="H83" s="11">
        <f>H84</f>
        <v>0</v>
      </c>
    </row>
    <row r="84" spans="1:8" ht="12.75" customHeight="1" hidden="1">
      <c r="A84" s="113" t="s">
        <v>21</v>
      </c>
      <c r="B84" s="78" t="s">
        <v>125</v>
      </c>
      <c r="C84" s="80" t="s">
        <v>17</v>
      </c>
      <c r="D84" s="80" t="s">
        <v>19</v>
      </c>
      <c r="E84" s="80"/>
      <c r="F84" s="94"/>
      <c r="G84" s="12"/>
      <c r="H84" s="12"/>
    </row>
    <row r="85" spans="1:8" ht="12.75" customHeight="1" hidden="1">
      <c r="A85" s="116" t="s">
        <v>25</v>
      </c>
      <c r="B85" s="78" t="s">
        <v>125</v>
      </c>
      <c r="C85" s="81" t="s">
        <v>17</v>
      </c>
      <c r="D85" s="81" t="s">
        <v>24</v>
      </c>
      <c r="E85" s="81"/>
      <c r="F85" s="95"/>
      <c r="G85" s="11">
        <f>G86</f>
        <v>0</v>
      </c>
      <c r="H85" s="11">
        <f>H86</f>
        <v>0</v>
      </c>
    </row>
    <row r="86" spans="1:8" ht="12.75" customHeight="1" hidden="1">
      <c r="A86" s="113" t="s">
        <v>20</v>
      </c>
      <c r="B86" s="78" t="s">
        <v>125</v>
      </c>
      <c r="C86" s="80" t="s">
        <v>17</v>
      </c>
      <c r="D86" s="80" t="s">
        <v>24</v>
      </c>
      <c r="E86" s="80"/>
      <c r="F86" s="94"/>
      <c r="G86" s="12"/>
      <c r="H86" s="12"/>
    </row>
    <row r="87" spans="1:8" ht="12.75" customHeight="1" hidden="1">
      <c r="A87" s="116" t="s">
        <v>23</v>
      </c>
      <c r="B87" s="78" t="s">
        <v>125</v>
      </c>
      <c r="C87" s="97" t="s">
        <v>17</v>
      </c>
      <c r="D87" s="97" t="s">
        <v>22</v>
      </c>
      <c r="E87" s="97"/>
      <c r="F87" s="95"/>
      <c r="G87" s="11">
        <f>G88</f>
        <v>0</v>
      </c>
      <c r="H87" s="11">
        <f>H88</f>
        <v>0</v>
      </c>
    </row>
    <row r="88" spans="1:8" ht="12.75" customHeight="1" hidden="1">
      <c r="A88" s="113" t="s">
        <v>5</v>
      </c>
      <c r="B88" s="78" t="s">
        <v>125</v>
      </c>
      <c r="C88" s="98" t="s">
        <v>17</v>
      </c>
      <c r="D88" s="98" t="s">
        <v>22</v>
      </c>
      <c r="E88" s="98"/>
      <c r="F88" s="94"/>
      <c r="G88" s="12"/>
      <c r="H88" s="12"/>
    </row>
    <row r="89" spans="1:8" ht="12.75" customHeight="1" hidden="1">
      <c r="A89" s="110" t="s">
        <v>27</v>
      </c>
      <c r="B89" s="78" t="s">
        <v>125</v>
      </c>
      <c r="C89" s="81" t="s">
        <v>26</v>
      </c>
      <c r="D89" s="81"/>
      <c r="E89" s="81"/>
      <c r="F89" s="95"/>
      <c r="G89" s="10">
        <f>G90</f>
        <v>0</v>
      </c>
      <c r="H89" s="10">
        <f>H90</f>
        <v>0</v>
      </c>
    </row>
    <row r="90" spans="1:8" ht="12.75" customHeight="1" hidden="1">
      <c r="A90" s="111" t="s">
        <v>29</v>
      </c>
      <c r="B90" s="78" t="s">
        <v>125</v>
      </c>
      <c r="C90" s="81" t="s">
        <v>26</v>
      </c>
      <c r="D90" s="81" t="s">
        <v>28</v>
      </c>
      <c r="E90" s="81"/>
      <c r="F90" s="95"/>
      <c r="G90" s="11">
        <f>G91</f>
        <v>0</v>
      </c>
      <c r="H90" s="11">
        <f>H91</f>
        <v>0</v>
      </c>
    </row>
    <row r="91" spans="1:8" ht="12.75" customHeight="1" hidden="1">
      <c r="A91" s="113" t="s">
        <v>5</v>
      </c>
      <c r="B91" s="78" t="s">
        <v>125</v>
      </c>
      <c r="C91" s="80" t="s">
        <v>26</v>
      </c>
      <c r="D91" s="80" t="s">
        <v>28</v>
      </c>
      <c r="E91" s="80"/>
      <c r="F91" s="94"/>
      <c r="G91" s="12"/>
      <c r="H91" s="12"/>
    </row>
    <row r="92" spans="1:8" ht="12.75" customHeight="1" hidden="1">
      <c r="A92" s="115" t="s">
        <v>75</v>
      </c>
      <c r="B92" s="78" t="s">
        <v>125</v>
      </c>
      <c r="C92" s="81" t="s">
        <v>10</v>
      </c>
      <c r="D92" s="80"/>
      <c r="E92" s="80"/>
      <c r="F92" s="95"/>
      <c r="G92" s="10">
        <f>G93+G95+G97</f>
        <v>0</v>
      </c>
      <c r="H92" s="10">
        <f>H93+H95+H97</f>
        <v>0</v>
      </c>
    </row>
    <row r="93" spans="1:8" ht="12.75" customHeight="1" hidden="1">
      <c r="A93" s="116" t="s">
        <v>11</v>
      </c>
      <c r="B93" s="78" t="s">
        <v>125</v>
      </c>
      <c r="C93" s="97" t="s">
        <v>10</v>
      </c>
      <c r="D93" s="97" t="s">
        <v>12</v>
      </c>
      <c r="E93" s="97"/>
      <c r="F93" s="95"/>
      <c r="G93" s="11">
        <f>G94</f>
        <v>0</v>
      </c>
      <c r="H93" s="11">
        <f>H94</f>
        <v>0</v>
      </c>
    </row>
    <row r="94" spans="1:8" ht="12.75" customHeight="1" hidden="1">
      <c r="A94" s="113" t="s">
        <v>5</v>
      </c>
      <c r="B94" s="78" t="s">
        <v>125</v>
      </c>
      <c r="C94" s="98" t="s">
        <v>10</v>
      </c>
      <c r="D94" s="98" t="s">
        <v>12</v>
      </c>
      <c r="E94" s="98"/>
      <c r="F94" s="94"/>
      <c r="G94" s="12">
        <v>0</v>
      </c>
      <c r="H94" s="12">
        <v>0</v>
      </c>
    </row>
    <row r="95" spans="1:8" ht="12.75" customHeight="1" hidden="1">
      <c r="A95" s="116" t="s">
        <v>54</v>
      </c>
      <c r="B95" s="78" t="s">
        <v>125</v>
      </c>
      <c r="C95" s="97" t="s">
        <v>10</v>
      </c>
      <c r="D95" s="97" t="s">
        <v>13</v>
      </c>
      <c r="E95" s="97"/>
      <c r="F95" s="95"/>
      <c r="G95" s="11">
        <f>G96</f>
        <v>0</v>
      </c>
      <c r="H95" s="11">
        <f>H96</f>
        <v>0</v>
      </c>
    </row>
    <row r="96" spans="1:8" ht="12.75" customHeight="1" hidden="1">
      <c r="A96" s="113" t="s">
        <v>5</v>
      </c>
      <c r="B96" s="78" t="s">
        <v>125</v>
      </c>
      <c r="C96" s="98" t="s">
        <v>10</v>
      </c>
      <c r="D96" s="98" t="s">
        <v>13</v>
      </c>
      <c r="E96" s="98"/>
      <c r="F96" s="94"/>
      <c r="G96" s="12">
        <v>0</v>
      </c>
      <c r="H96" s="12">
        <v>0</v>
      </c>
    </row>
    <row r="97" spans="1:8" ht="12.75" customHeight="1" hidden="1">
      <c r="A97" s="111" t="s">
        <v>32</v>
      </c>
      <c r="B97" s="78" t="s">
        <v>125</v>
      </c>
      <c r="C97" s="81" t="s">
        <v>10</v>
      </c>
      <c r="D97" s="81" t="s">
        <v>31</v>
      </c>
      <c r="E97" s="81"/>
      <c r="F97" s="93"/>
      <c r="G97" s="14">
        <f>G98</f>
        <v>0</v>
      </c>
      <c r="H97" s="14">
        <f>H98</f>
        <v>0</v>
      </c>
    </row>
    <row r="98" spans="1:8" ht="12.75" customHeight="1" hidden="1">
      <c r="A98" s="112" t="s">
        <v>5</v>
      </c>
      <c r="B98" s="78" t="s">
        <v>125</v>
      </c>
      <c r="C98" s="80" t="s">
        <v>10</v>
      </c>
      <c r="D98" s="80" t="s">
        <v>31</v>
      </c>
      <c r="E98" s="80"/>
      <c r="F98" s="94"/>
      <c r="G98" s="12">
        <v>0</v>
      </c>
      <c r="H98" s="12">
        <v>0</v>
      </c>
    </row>
    <row r="99" spans="1:8" ht="12.75" customHeight="1" hidden="1">
      <c r="A99" s="110" t="s">
        <v>55</v>
      </c>
      <c r="B99" s="78" t="s">
        <v>125</v>
      </c>
      <c r="C99" s="97" t="s">
        <v>56</v>
      </c>
      <c r="D99" s="97"/>
      <c r="E99" s="97"/>
      <c r="F99" s="95"/>
      <c r="G99" s="10">
        <f>G100+G102+G104</f>
        <v>0</v>
      </c>
      <c r="H99" s="10">
        <f>H100+H102+H104</f>
        <v>0</v>
      </c>
    </row>
    <row r="100" spans="1:8" ht="12.75" customHeight="1" hidden="1">
      <c r="A100" s="116" t="s">
        <v>57</v>
      </c>
      <c r="B100" s="78" t="s">
        <v>125</v>
      </c>
      <c r="C100" s="97" t="s">
        <v>56</v>
      </c>
      <c r="D100" s="97" t="s">
        <v>58</v>
      </c>
      <c r="E100" s="97"/>
      <c r="F100" s="95"/>
      <c r="G100" s="11">
        <f>G101</f>
        <v>0</v>
      </c>
      <c r="H100" s="11">
        <f>H101</f>
        <v>0</v>
      </c>
    </row>
    <row r="101" spans="1:8" ht="12.75" customHeight="1" hidden="1">
      <c r="A101" s="113" t="s">
        <v>5</v>
      </c>
      <c r="B101" s="78" t="s">
        <v>125</v>
      </c>
      <c r="C101" s="98" t="s">
        <v>56</v>
      </c>
      <c r="D101" s="98" t="s">
        <v>59</v>
      </c>
      <c r="E101" s="98"/>
      <c r="F101" s="94"/>
      <c r="G101" s="12">
        <v>0</v>
      </c>
      <c r="H101" s="12">
        <v>0</v>
      </c>
    </row>
    <row r="102" spans="1:8" ht="12.75" customHeight="1" hidden="1">
      <c r="A102" s="116" t="s">
        <v>20</v>
      </c>
      <c r="B102" s="78" t="s">
        <v>125</v>
      </c>
      <c r="C102" s="97" t="s">
        <v>56</v>
      </c>
      <c r="D102" s="97" t="s">
        <v>19</v>
      </c>
      <c r="E102" s="97"/>
      <c r="F102" s="95"/>
      <c r="G102" s="11">
        <f>G103</f>
        <v>0</v>
      </c>
      <c r="H102" s="11">
        <f>H103</f>
        <v>0</v>
      </c>
    </row>
    <row r="103" spans="1:8" ht="12.75" customHeight="1" hidden="1">
      <c r="A103" s="113" t="s">
        <v>21</v>
      </c>
      <c r="B103" s="78" t="s">
        <v>125</v>
      </c>
      <c r="C103" s="98" t="s">
        <v>56</v>
      </c>
      <c r="D103" s="98" t="s">
        <v>19</v>
      </c>
      <c r="E103" s="98"/>
      <c r="F103" s="94"/>
      <c r="G103" s="12">
        <v>0</v>
      </c>
      <c r="H103" s="12">
        <v>0</v>
      </c>
    </row>
    <row r="104" spans="1:8" ht="12.75" customHeight="1" hidden="1">
      <c r="A104" s="116" t="s">
        <v>57</v>
      </c>
      <c r="B104" s="78" t="s">
        <v>125</v>
      </c>
      <c r="C104" s="97" t="s">
        <v>56</v>
      </c>
      <c r="D104" s="97" t="s">
        <v>30</v>
      </c>
      <c r="E104" s="97"/>
      <c r="F104" s="95"/>
      <c r="G104" s="11">
        <f>G105</f>
        <v>0</v>
      </c>
      <c r="H104" s="11">
        <f>H105</f>
        <v>0</v>
      </c>
    </row>
    <row r="105" spans="1:8" ht="12.75" customHeight="1" hidden="1">
      <c r="A105" s="113" t="s">
        <v>21</v>
      </c>
      <c r="B105" s="78" t="s">
        <v>125</v>
      </c>
      <c r="C105" s="98" t="s">
        <v>56</v>
      </c>
      <c r="D105" s="98" t="s">
        <v>30</v>
      </c>
      <c r="E105" s="98"/>
      <c r="F105" s="94"/>
      <c r="G105" s="12">
        <v>0</v>
      </c>
      <c r="H105" s="12">
        <v>0</v>
      </c>
    </row>
    <row r="106" spans="1:8" ht="12.75" customHeight="1" hidden="1">
      <c r="A106" s="116" t="s">
        <v>60</v>
      </c>
      <c r="B106" s="78" t="s">
        <v>125</v>
      </c>
      <c r="C106" s="97" t="s">
        <v>56</v>
      </c>
      <c r="D106" s="97" t="s">
        <v>24</v>
      </c>
      <c r="E106" s="97"/>
      <c r="F106" s="95"/>
      <c r="G106" s="11">
        <f>G107</f>
        <v>0</v>
      </c>
      <c r="H106" s="11">
        <f>H107</f>
        <v>0</v>
      </c>
    </row>
    <row r="107" spans="1:8" ht="12.75" customHeight="1" hidden="1">
      <c r="A107" s="113" t="s">
        <v>21</v>
      </c>
      <c r="B107" s="78" t="s">
        <v>125</v>
      </c>
      <c r="C107" s="98" t="s">
        <v>56</v>
      </c>
      <c r="D107" s="98" t="s">
        <v>24</v>
      </c>
      <c r="E107" s="98"/>
      <c r="F107" s="94"/>
      <c r="G107" s="12">
        <v>0</v>
      </c>
      <c r="H107" s="12">
        <v>0</v>
      </c>
    </row>
    <row r="108" spans="1:8" ht="12.75" customHeight="1" hidden="1">
      <c r="A108" s="115" t="s">
        <v>61</v>
      </c>
      <c r="B108" s="78" t="s">
        <v>125</v>
      </c>
      <c r="C108" s="97" t="s">
        <v>62</v>
      </c>
      <c r="D108" s="97"/>
      <c r="E108" s="97"/>
      <c r="F108" s="95"/>
      <c r="G108" s="10">
        <f>G109+G111</f>
        <v>0</v>
      </c>
      <c r="H108" s="10">
        <f>H109+H111</f>
        <v>0</v>
      </c>
    </row>
    <row r="109" spans="1:8" ht="12.75" customHeight="1" hidden="1">
      <c r="A109" s="116" t="s">
        <v>20</v>
      </c>
      <c r="B109" s="78" t="s">
        <v>125</v>
      </c>
      <c r="C109" s="97" t="s">
        <v>62</v>
      </c>
      <c r="D109" s="97" t="s">
        <v>19</v>
      </c>
      <c r="E109" s="97"/>
      <c r="F109" s="95"/>
      <c r="G109" s="11">
        <f>G110</f>
        <v>0</v>
      </c>
      <c r="H109" s="11">
        <f>H110</f>
        <v>0</v>
      </c>
    </row>
    <row r="110" spans="1:8" ht="12.75" customHeight="1" hidden="1">
      <c r="A110" s="113" t="s">
        <v>21</v>
      </c>
      <c r="B110" s="78" t="s">
        <v>125</v>
      </c>
      <c r="C110" s="98" t="s">
        <v>62</v>
      </c>
      <c r="D110" s="98" t="s">
        <v>19</v>
      </c>
      <c r="E110" s="98"/>
      <c r="F110" s="94"/>
      <c r="G110" s="12">
        <v>0</v>
      </c>
      <c r="H110" s="12">
        <v>0</v>
      </c>
    </row>
    <row r="111" spans="1:8" ht="12.75" customHeight="1" hidden="1">
      <c r="A111" s="116" t="s">
        <v>25</v>
      </c>
      <c r="B111" s="78" t="s">
        <v>125</v>
      </c>
      <c r="C111" s="97"/>
      <c r="D111" s="97"/>
      <c r="E111" s="97"/>
      <c r="F111" s="95"/>
      <c r="G111" s="11"/>
      <c r="H111" s="11"/>
    </row>
    <row r="112" spans="1:8" ht="12.75" customHeight="1" hidden="1">
      <c r="A112" s="113" t="s">
        <v>20</v>
      </c>
      <c r="B112" s="78" t="s">
        <v>125</v>
      </c>
      <c r="C112" s="98"/>
      <c r="D112" s="98"/>
      <c r="E112" s="98"/>
      <c r="F112" s="94"/>
      <c r="G112" s="12"/>
      <c r="H112" s="12"/>
    </row>
    <row r="113" spans="1:8" ht="17.25" customHeight="1">
      <c r="A113" s="103" t="s">
        <v>79</v>
      </c>
      <c r="B113" s="78" t="s">
        <v>125</v>
      </c>
      <c r="C113" s="81" t="s">
        <v>142</v>
      </c>
      <c r="D113" s="81"/>
      <c r="E113" s="81"/>
      <c r="F113" s="86">
        <v>2150.859</v>
      </c>
      <c r="G113" s="10" t="e">
        <f>G114+#REF!+#REF!+G117</f>
        <v>#REF!</v>
      </c>
      <c r="H113" s="10" t="e">
        <f>H114+#REF!+#REF!+H117</f>
        <v>#REF!</v>
      </c>
    </row>
    <row r="114" spans="1:8" ht="21.75" customHeight="1">
      <c r="A114" s="104" t="s">
        <v>15</v>
      </c>
      <c r="B114" s="78" t="s">
        <v>125</v>
      </c>
      <c r="C114" s="81" t="s">
        <v>142</v>
      </c>
      <c r="D114" s="40" t="s">
        <v>164</v>
      </c>
      <c r="E114" s="80"/>
      <c r="F114" s="99">
        <f>F115</f>
        <v>2108.487</v>
      </c>
      <c r="G114" s="11" t="e">
        <f>#REF!+#REF!+#REF!</f>
        <v>#REF!</v>
      </c>
      <c r="H114" s="11" t="e">
        <f>#REF!+#REF!+#REF!</f>
        <v>#REF!</v>
      </c>
    </row>
    <row r="115" spans="1:8" ht="27.75" customHeight="1">
      <c r="A115" s="104" t="s">
        <v>74</v>
      </c>
      <c r="B115" s="78" t="s">
        <v>125</v>
      </c>
      <c r="C115" s="81" t="s">
        <v>142</v>
      </c>
      <c r="D115" s="40" t="s">
        <v>163</v>
      </c>
      <c r="E115" s="80"/>
      <c r="F115" s="99">
        <f>F116</f>
        <v>2108.487</v>
      </c>
      <c r="G115" s="11" t="e">
        <f>#REF!</f>
        <v>#REF!</v>
      </c>
      <c r="H115" s="11" t="e">
        <f>#REF!</f>
        <v>#REF!</v>
      </c>
    </row>
    <row r="116" spans="1:8" ht="41.25" customHeight="1">
      <c r="A116" s="105" t="s">
        <v>16</v>
      </c>
      <c r="B116" s="78" t="s">
        <v>125</v>
      </c>
      <c r="C116" s="81" t="s">
        <v>142</v>
      </c>
      <c r="D116" s="40" t="s">
        <v>163</v>
      </c>
      <c r="E116" s="80"/>
      <c r="F116" s="99">
        <f>F117+F119+F125</f>
        <v>2108.487</v>
      </c>
      <c r="G116" s="12">
        <v>381.607</v>
      </c>
      <c r="H116" s="12">
        <v>381.607</v>
      </c>
    </row>
    <row r="117" spans="1:8" ht="54" customHeight="1">
      <c r="A117" s="105" t="s">
        <v>67</v>
      </c>
      <c r="B117" s="78" t="s">
        <v>125</v>
      </c>
      <c r="C117" s="81" t="s">
        <v>142</v>
      </c>
      <c r="D117" s="40" t="s">
        <v>166</v>
      </c>
      <c r="E117" s="80" t="s">
        <v>66</v>
      </c>
      <c r="F117" s="85">
        <v>1673.967</v>
      </c>
      <c r="G117" s="11">
        <f>G119</f>
        <v>0</v>
      </c>
      <c r="H117" s="11">
        <f>H119</f>
        <v>0</v>
      </c>
    </row>
    <row r="118" spans="1:8" ht="54" customHeight="1">
      <c r="A118" s="30" t="s">
        <v>165</v>
      </c>
      <c r="B118" s="78" t="s">
        <v>125</v>
      </c>
      <c r="C118" s="81" t="s">
        <v>142</v>
      </c>
      <c r="D118" s="40" t="s">
        <v>166</v>
      </c>
      <c r="E118" s="40" t="s">
        <v>66</v>
      </c>
      <c r="F118" s="125">
        <v>42.372</v>
      </c>
      <c r="G118" s="11"/>
      <c r="H118" s="11"/>
    </row>
    <row r="119" spans="1:8" ht="24.75" customHeight="1">
      <c r="A119" s="105" t="s">
        <v>69</v>
      </c>
      <c r="B119" s="78" t="s">
        <v>125</v>
      </c>
      <c r="C119" s="81" t="s">
        <v>142</v>
      </c>
      <c r="D119" s="40" t="s">
        <v>163</v>
      </c>
      <c r="E119" s="81" t="s">
        <v>68</v>
      </c>
      <c r="F119" s="127">
        <v>434.5</v>
      </c>
      <c r="G119" s="12">
        <v>0</v>
      </c>
      <c r="H119" s="12">
        <v>0</v>
      </c>
    </row>
    <row r="120" spans="1:8" ht="12.75" customHeight="1" hidden="1">
      <c r="A120" s="105" t="s">
        <v>67</v>
      </c>
      <c r="B120" s="78" t="s">
        <v>125</v>
      </c>
      <c r="C120" s="81" t="s">
        <v>142</v>
      </c>
      <c r="D120" s="41" t="s">
        <v>35</v>
      </c>
      <c r="E120" s="81"/>
      <c r="F120" s="95"/>
      <c r="G120" s="11">
        <f>G121</f>
        <v>0</v>
      </c>
      <c r="H120" s="11">
        <f>H121</f>
        <v>0</v>
      </c>
    </row>
    <row r="121" spans="1:8" ht="12.75" customHeight="1" hidden="1">
      <c r="A121" s="113" t="s">
        <v>69</v>
      </c>
      <c r="B121" s="78" t="s">
        <v>125</v>
      </c>
      <c r="C121" s="81" t="s">
        <v>142</v>
      </c>
      <c r="D121" s="40" t="s">
        <v>35</v>
      </c>
      <c r="E121" s="80"/>
      <c r="F121" s="94"/>
      <c r="G121" s="12"/>
      <c r="H121" s="12"/>
    </row>
    <row r="122" spans="1:8" ht="12.75" customHeight="1" hidden="1">
      <c r="A122" s="111" t="s">
        <v>64</v>
      </c>
      <c r="B122" s="78" t="s">
        <v>125</v>
      </c>
      <c r="C122" s="81" t="s">
        <v>142</v>
      </c>
      <c r="D122" s="41" t="s">
        <v>65</v>
      </c>
      <c r="E122" s="81"/>
      <c r="F122" s="95"/>
      <c r="G122" s="11">
        <f>G123</f>
        <v>1500</v>
      </c>
      <c r="H122" s="11">
        <f>H123</f>
        <v>1500</v>
      </c>
    </row>
    <row r="123" spans="1:8" ht="12.75" customHeight="1" hidden="1">
      <c r="A123" s="112" t="s">
        <v>5</v>
      </c>
      <c r="B123" s="78" t="s">
        <v>125</v>
      </c>
      <c r="C123" s="81" t="s">
        <v>142</v>
      </c>
      <c r="D123" s="40" t="s">
        <v>65</v>
      </c>
      <c r="E123" s="80"/>
      <c r="F123" s="94"/>
      <c r="G123" s="12">
        <v>1500</v>
      </c>
      <c r="H123" s="12">
        <v>1500</v>
      </c>
    </row>
    <row r="124" spans="1:8" ht="12.75" customHeight="1">
      <c r="A124" s="117" t="s">
        <v>8</v>
      </c>
      <c r="B124" s="78" t="s">
        <v>125</v>
      </c>
      <c r="C124" s="81" t="s">
        <v>142</v>
      </c>
      <c r="D124" s="40" t="s">
        <v>163</v>
      </c>
      <c r="E124" s="100"/>
      <c r="F124" s="101">
        <v>0</v>
      </c>
      <c r="G124" s="12"/>
      <c r="H124" s="12"/>
    </row>
    <row r="125" spans="1:8" ht="12.75" customHeight="1">
      <c r="A125" s="118" t="s">
        <v>70</v>
      </c>
      <c r="B125" s="78" t="s">
        <v>125</v>
      </c>
      <c r="C125" s="81" t="s">
        <v>142</v>
      </c>
      <c r="D125" s="40" t="s">
        <v>163</v>
      </c>
      <c r="E125" s="102" t="s">
        <v>71</v>
      </c>
      <c r="F125" s="101">
        <v>0.02</v>
      </c>
      <c r="G125" s="70"/>
      <c r="H125" s="12"/>
    </row>
    <row r="126" spans="1:8" ht="21.75" customHeight="1">
      <c r="A126" s="66"/>
      <c r="B126" s="67"/>
      <c r="C126" s="68"/>
      <c r="D126" s="68"/>
      <c r="E126" s="68"/>
      <c r="F126" s="69"/>
      <c r="G126" s="65" t="e">
        <f>#REF!+#REF!+#REF!+#REF!+#REF!+#REF!+#REF!+#REF!+#REF!+#REF!+G15+#REF!+#REF!</f>
        <v>#REF!</v>
      </c>
      <c r="H126" s="15" t="e">
        <f>#REF!+#REF!+#REF!+#REF!+#REF!+#REF!+#REF!+#REF!+#REF!+#REF!+H15+#REF!+#REF!</f>
        <v>#REF!</v>
      </c>
    </row>
    <row r="127" spans="1:5" ht="21.75" customHeight="1">
      <c r="A127" s="16"/>
      <c r="B127" s="16"/>
      <c r="C127" s="16"/>
      <c r="D127" s="16"/>
      <c r="E127" s="16"/>
    </row>
    <row r="128" spans="1:6" ht="21.75" customHeight="1">
      <c r="A128" s="16"/>
      <c r="B128" s="16"/>
      <c r="C128" s="16"/>
      <c r="D128" s="16"/>
      <c r="E128" s="16"/>
      <c r="F128" s="26"/>
    </row>
    <row r="129" spans="1:6" ht="21.75" customHeight="1">
      <c r="A129" s="16"/>
      <c r="B129" s="16"/>
      <c r="C129" s="16"/>
      <c r="D129" s="16"/>
      <c r="E129" s="16"/>
      <c r="F129" s="27"/>
    </row>
    <row r="130" spans="1:5" ht="21.75" customHeight="1">
      <c r="A130" s="16"/>
      <c r="B130" s="16"/>
      <c r="C130" s="16"/>
      <c r="D130" s="16"/>
      <c r="E130" s="16"/>
    </row>
    <row r="131" spans="1:5" ht="21.75" customHeight="1">
      <c r="A131" s="16"/>
      <c r="B131" s="16"/>
      <c r="C131" s="16"/>
      <c r="D131" s="16"/>
      <c r="E131" s="16"/>
    </row>
    <row r="132" spans="1:5" ht="21.75" customHeight="1">
      <c r="A132" s="16"/>
      <c r="B132" s="16"/>
      <c r="C132" s="16"/>
      <c r="D132" s="16"/>
      <c r="E132" s="16"/>
    </row>
    <row r="133" spans="1:5" ht="21.75" customHeight="1">
      <c r="A133" s="16"/>
      <c r="B133" s="16"/>
      <c r="C133" s="16"/>
      <c r="D133" s="16"/>
      <c r="E133" s="16"/>
    </row>
    <row r="134" spans="1:5" ht="21.75" customHeight="1">
      <c r="A134" s="16"/>
      <c r="B134" s="16"/>
      <c r="C134" s="16"/>
      <c r="D134" s="16"/>
      <c r="E134" s="16"/>
    </row>
    <row r="135" spans="1:5" ht="21.75" customHeight="1">
      <c r="A135" s="16"/>
      <c r="B135" s="16"/>
      <c r="C135" s="16"/>
      <c r="D135" s="16"/>
      <c r="E135" s="16"/>
    </row>
    <row r="136" spans="1:5" ht="21.75" customHeight="1">
      <c r="A136" s="16"/>
      <c r="B136" s="16"/>
      <c r="C136" s="16"/>
      <c r="D136" s="16"/>
      <c r="E136" s="16"/>
    </row>
    <row r="137" spans="1:5" ht="21.75" customHeight="1">
      <c r="A137" s="16"/>
      <c r="B137" s="16"/>
      <c r="C137" s="16"/>
      <c r="D137" s="16"/>
      <c r="E137" s="16"/>
    </row>
    <row r="138" spans="1:5" ht="21.75" customHeight="1">
      <c r="A138" s="16"/>
      <c r="B138" s="16"/>
      <c r="C138" s="16"/>
      <c r="D138" s="16"/>
      <c r="E138" s="16"/>
    </row>
    <row r="139" spans="1:5" ht="21.75" customHeight="1">
      <c r="A139" s="16"/>
      <c r="B139" s="16"/>
      <c r="C139" s="16"/>
      <c r="D139" s="16"/>
      <c r="E139" s="16"/>
    </row>
    <row r="140" spans="1:5" ht="21.75" customHeight="1">
      <c r="A140" s="16"/>
      <c r="B140" s="16"/>
      <c r="C140" s="16"/>
      <c r="D140" s="16"/>
      <c r="E140" s="16"/>
    </row>
    <row r="141" spans="1:5" ht="21.75" customHeight="1">
      <c r="A141" s="16"/>
      <c r="B141" s="16"/>
      <c r="C141" s="16"/>
      <c r="D141" s="16"/>
      <c r="E141" s="16"/>
    </row>
    <row r="142" spans="1:5" ht="21.75" customHeight="1">
      <c r="A142" s="16"/>
      <c r="B142" s="16"/>
      <c r="C142" s="16"/>
      <c r="D142" s="16"/>
      <c r="E142" s="16"/>
    </row>
    <row r="143" spans="1:5" ht="21.75" customHeight="1">
      <c r="A143" s="16"/>
      <c r="B143" s="16"/>
      <c r="C143" s="16"/>
      <c r="D143" s="16"/>
      <c r="E143" s="16"/>
    </row>
    <row r="144" spans="1:5" ht="21.75" customHeight="1">
      <c r="A144" s="16"/>
      <c r="B144" s="16"/>
      <c r="C144" s="16"/>
      <c r="D144" s="16"/>
      <c r="E144" s="16"/>
    </row>
    <row r="145" spans="1:5" ht="21.75" customHeight="1">
      <c r="A145" s="16"/>
      <c r="B145" s="16"/>
      <c r="C145" s="16"/>
      <c r="D145" s="16"/>
      <c r="E145" s="16"/>
    </row>
  </sheetData>
  <sheetProtection formatCells="0" selectLockedCells="1" selectUnlockedCells="1"/>
  <mergeCells count="3">
    <mergeCell ref="A9:F9"/>
    <mergeCell ref="A10:F10"/>
    <mergeCell ref="J5:O7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13335</dc:creator>
  <cp:keywords/>
  <dc:description/>
  <cp:lastModifiedBy>Админ</cp:lastModifiedBy>
  <cp:lastPrinted>2015-12-02T10:34:50Z</cp:lastPrinted>
  <dcterms:created xsi:type="dcterms:W3CDTF">2015-12-01T12:43:31Z</dcterms:created>
  <dcterms:modified xsi:type="dcterms:W3CDTF">2016-08-08T11:03:24Z</dcterms:modified>
  <cp:category/>
  <cp:version/>
  <cp:contentType/>
  <cp:contentStatus/>
</cp:coreProperties>
</file>